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4월\250408 LG U+ 울진읍내국사\"/>
    </mc:Choice>
  </mc:AlternateContent>
  <xr:revisionPtr revIDLastSave="0" documentId="13_ncr:1_{5343621C-FA0E-41A1-AB41-9567E17C75BA}" xr6:coauthVersionLast="36" xr6:coauthVersionMax="36" xr10:uidLastSave="{00000000-0000-0000-0000-000000000000}"/>
  <bookViews>
    <workbookView xWindow="0" yWindow="0" windowWidth="23040" windowHeight="7800" activeTab="3" xr2:uid="{00000000-000D-0000-FFFF-FFFF00000000}"/>
  </bookViews>
  <sheets>
    <sheet name="축전지 1조 " sheetId="9" r:id="rId1"/>
    <sheet name="축전지 2조" sheetId="12" r:id="rId2"/>
    <sheet name="축전지 3조" sheetId="11" r:id="rId3"/>
    <sheet name="축전지 4조 " sheetId="10" r:id="rId4"/>
  </sheets>
  <definedNames>
    <definedName name="_xlnm._FilterDatabase" localSheetId="0" hidden="1">'축전지 1조 '!$A$3:$I$27</definedName>
    <definedName name="_xlnm._FilterDatabase" localSheetId="1" hidden="1">'축전지 2조'!$A$3:$I$27</definedName>
    <definedName name="_xlnm._FilterDatabase" localSheetId="2" hidden="1">'축전지 3조'!$A$3:$I$27</definedName>
    <definedName name="_xlnm._FilterDatabase" localSheetId="3" hidden="1">'축전지 4조 '!$A$3:$I$27</definedName>
  </definedNames>
  <calcPr calcId="191029"/>
</workbook>
</file>

<file path=xl/calcChain.xml><?xml version="1.0" encoding="utf-8"?>
<calcChain xmlns="http://schemas.openxmlformats.org/spreadsheetml/2006/main">
  <c r="F30" i="12" l="1"/>
  <c r="E30" i="12"/>
  <c r="F29" i="12"/>
  <c r="E29" i="12"/>
  <c r="F28" i="12"/>
  <c r="E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F30" i="11"/>
  <c r="E30" i="11"/>
  <c r="F29" i="11"/>
  <c r="E29" i="11"/>
  <c r="F28" i="11"/>
  <c r="E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F30" i="10"/>
  <c r="E30" i="10"/>
  <c r="F29" i="10"/>
  <c r="E29" i="10"/>
  <c r="F28" i="10"/>
  <c r="E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30" i="10" s="1"/>
  <c r="I30" i="12" l="1"/>
  <c r="I30" i="11"/>
  <c r="I28" i="12"/>
  <c r="I29" i="12"/>
  <c r="I28" i="11"/>
  <c r="I29" i="11"/>
  <c r="I29" i="10"/>
  <c r="I28" i="10"/>
  <c r="I4" i="9"/>
  <c r="I5" i="9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E28" i="9"/>
  <c r="F28" i="9"/>
  <c r="E29" i="9"/>
  <c r="F29" i="9"/>
  <c r="E30" i="9"/>
  <c r="F30" i="9"/>
  <c r="I30" i="9" l="1"/>
  <c r="I29" i="9"/>
  <c r="I28" i="9"/>
</calcChain>
</file>

<file path=xl/sharedStrings.xml><?xml version="1.0" encoding="utf-8"?>
<sst xmlns="http://schemas.openxmlformats.org/spreadsheetml/2006/main" count="288" uniqueCount="35">
  <si>
    <t>셀</t>
  </si>
  <si>
    <t>전압(V)</t>
  </si>
  <si>
    <t>점검일</t>
    <phoneticPr fontId="19" type="noConversion"/>
  </si>
  <si>
    <t>업체명</t>
    <phoneticPr fontId="19" type="noConversion"/>
  </si>
  <si>
    <t>AS</t>
    <phoneticPr fontId="19" type="noConversion"/>
  </si>
  <si>
    <t>설치 사진</t>
    <phoneticPr fontId="19" type="noConversion"/>
  </si>
  <si>
    <t>유첨 문서</t>
    <phoneticPr fontId="19" type="noConversion"/>
  </si>
  <si>
    <t>단자부
내부저항 증가율</t>
    <phoneticPr fontId="19" type="noConversion"/>
  </si>
  <si>
    <t>단자부
참고값(mΩ)</t>
    <phoneticPr fontId="19" type="noConversion"/>
  </si>
  <si>
    <t>온도</t>
    <phoneticPr fontId="19" type="noConversion"/>
  </si>
  <si>
    <t>설치장소</t>
    <phoneticPr fontId="19" type="noConversion"/>
  </si>
  <si>
    <t>수 량</t>
    <phoneticPr fontId="19" type="noConversion"/>
  </si>
  <si>
    <t>점검 형태</t>
    <phoneticPr fontId="19" type="noConversion"/>
  </si>
  <si>
    <t>제조일자</t>
  </si>
  <si>
    <t>형   명</t>
  </si>
  <si>
    <t>평균값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</si>
  <si>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</si>
  <si>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</si>
  <si>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</si>
  <si>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</si>
  <si>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LG U+ 울진읍내국사</t>
    <phoneticPr fontId="19" type="noConversion"/>
  </si>
  <si>
    <t>VGS600</t>
    <phoneticPr fontId="19" type="noConversion"/>
  </si>
  <si>
    <t>2022.01.07</t>
    <phoneticPr fontId="19" type="noConversion"/>
  </si>
  <si>
    <r>
      <t>1. 방전 시험 시 저전압으로 인한 AS요청
2. 전지 전압 및 내부저항 : 이상없음
    →2.23V/EA / 0.80~0.97m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3.방전시 전류 및 전압 : 이상없음
   →115A / 48V 이상
4.정상운영</t>
    </r>
    <phoneticPr fontId="19" type="noConversion"/>
  </si>
  <si>
    <t>축전지 1조</t>
    <phoneticPr fontId="19" type="noConversion"/>
  </si>
  <si>
    <t>축전지 2조</t>
    <phoneticPr fontId="19" type="noConversion"/>
  </si>
  <si>
    <t>축전지 3조</t>
    <phoneticPr fontId="19" type="noConversion"/>
  </si>
  <si>
    <t>축전지 4조</t>
  </si>
  <si>
    <t>축전지 4조</t>
    <phoneticPr fontId="19" type="noConversion"/>
  </si>
  <si>
    <t>2019.10.29</t>
    <phoneticPr fontId="19" type="noConversion"/>
  </si>
  <si>
    <r>
      <t>1. 방전 시험 시 저전압으로 인한 AS요청
2. 전지 전압 및 내부저항 : 이상없음
    →2.23V/EA /0.78~0.98m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3.방전시 전류 및 전압 : 이상없음
   →115A / 48V 이상
4.정상운영</t>
    </r>
    <phoneticPr fontId="19" type="noConversion"/>
  </si>
  <si>
    <t>VGS800(눕힘)</t>
    <phoneticPr fontId="19" type="noConversion"/>
  </si>
  <si>
    <r>
      <t>1. 방전 시험 시 3조 #17번 전지 저전압으로 인한 AS요청
2. #17번 전지 볼트 조임 후 전압 : 이상없음
3. 전지 전압 및 내부저항 : 이상없음
    →2.23V/EA / 0.81~0.92m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3.방전시 전류 및 전압 : 이상없음
   →115A / 48V 이상
4.정상운영</t>
    </r>
    <phoneticPr fontId="19" type="noConversion"/>
  </si>
  <si>
    <r>
      <t>1. 방전 시험 시 저전압으로 인한 AS요청
2. 전지 전압 및 내부저항 : 이상없음
    →2.23V/EA / 0.81~1.04m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3.방전시 전류 및 전압 : 이상없음
   →115A / 48V 이상
4.정상운영</t>
    </r>
    <phoneticPr fontId="19" type="noConversion"/>
  </si>
  <si>
    <t>VGS600(눕힘)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</si>
</sst>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1" fillId="0" borderId="0" xfId="0" applyFont="1" applyFill="1">
      <alignment vertical="center"/>
    </xf>
    <xf numFmtId="2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1" fillId="0" borderId="0" xfId="0" applyFont="1">
      <alignment vertical="center"/>
    </xf>
    <xf numFmtId="176" fontId="21" fillId="0" borderId="0" xfId="0" applyNumberFormat="1" applyFont="1" applyAlignment="1">
      <alignment horizontal="center" vertical="center"/>
    </xf>
    <xf numFmtId="177" fontId="21" fillId="0" borderId="0" xfId="0" applyNumberFormat="1" applyFont="1" applyAlignment="1">
      <alignment horizontal="center" vertical="center"/>
    </xf>
    <xf numFmtId="178" fontId="21" fillId="0" borderId="0" xfId="0" applyNumberFormat="1" applyFont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9" fontId="21" fillId="0" borderId="10" xfId="43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4" fontId="21" fillId="0" borderId="11" xfId="0" applyNumberFormat="1" applyFont="1" applyBorder="1" applyAlignment="1">
      <alignment horizontal="center" vertical="center"/>
    </xf>
    <xf numFmtId="14" fontId="21" fillId="0" borderId="12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2" fontId="21" fillId="0" borderId="10" xfId="0" applyNumberFormat="1" applyFont="1" applyFill="1" applyBorder="1" applyAlignment="1">
      <alignment horizontal="center" vertical="center"/>
    </xf>
    <xf numFmtId="14" fontId="21" fillId="0" borderId="11" xfId="0" applyNumberFormat="1" applyFont="1" applyFill="1" applyBorder="1" applyAlignment="1">
      <alignment horizontal="center" vertical="center"/>
    </xf>
    <xf numFmtId="14" fontId="21" fillId="0" borderId="12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 shrinkToFit="1"/>
    </xf>
    <xf numFmtId="0" fontId="21" fillId="0" borderId="10" xfId="42" applyFont="1" applyBorder="1" applyAlignment="1">
      <alignment horizontal="center" vertical="center" wrapText="1"/>
    </xf>
    <xf numFmtId="176" fontId="21" fillId="0" borderId="10" xfId="42" applyNumberFormat="1" applyFont="1" applyBorder="1" applyAlignment="1">
      <alignment horizontal="center" vertical="center" wrapText="1"/>
    </xf>
    <xf numFmtId="176" fontId="21" fillId="0" borderId="10" xfId="42" applyNumberFormat="1" applyFont="1" applyBorder="1" applyAlignment="1">
      <alignment horizontal="center" vertical="center"/>
    </xf>
    <xf numFmtId="177" fontId="21" fillId="0" borderId="10" xfId="42" applyNumberFormat="1" applyFont="1" applyBorder="1" applyAlignment="1">
      <alignment horizontal="center" vertical="center"/>
    </xf>
    <xf numFmtId="0" fontId="21" fillId="0" borderId="10" xfId="42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5" xfId="42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176" fontId="21" fillId="0" borderId="12" xfId="0" applyNumberFormat="1" applyFont="1" applyBorder="1" applyAlignment="1">
      <alignment horizontal="left" vertical="center"/>
    </xf>
    <xf numFmtId="176" fontId="21" fillId="0" borderId="11" xfId="0" applyNumberFormat="1" applyFont="1" applyBorder="1" applyAlignment="1">
      <alignment horizontal="left" vertical="center"/>
    </xf>
    <xf numFmtId="0" fontId="21" fillId="0" borderId="13" xfId="0" applyFont="1" applyBorder="1" applyAlignment="1">
      <alignment horizontal="left" vertical="center" wrapText="1"/>
    </xf>
    <xf numFmtId="0" fontId="21" fillId="0" borderId="12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13" xfId="0" applyFont="1" applyBorder="1" applyAlignment="1">
      <alignment horizontal="left" vertical="center"/>
    </xf>
    <xf numFmtId="0" fontId="21" fillId="0" borderId="12" xfId="0" applyFont="1" applyBorder="1" applyAlignment="1">
      <alignment horizontal="left" vertical="center"/>
    </xf>
    <xf numFmtId="0" fontId="21" fillId="0" borderId="11" xfId="0" applyFont="1" applyBorder="1" applyAlignment="1">
      <alignment horizontal="left" vertical="center"/>
    </xf>
    <xf numFmtId="14" fontId="21" fillId="0" borderId="17" xfId="42" applyNumberFormat="1" applyFont="1" applyBorder="1" applyAlignment="1">
      <alignment horizontal="center" vertical="center" wrapText="1"/>
    </xf>
    <xf numFmtId="14" fontId="21" fillId="0" borderId="16" xfId="42" applyNumberFormat="1" applyFont="1" applyBorder="1" applyAlignment="1">
      <alignment horizontal="center" vertical="center" wrapText="1"/>
    </xf>
    <xf numFmtId="2" fontId="21" fillId="33" borderId="10" xfId="0" applyNumberFormat="1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1195444</xdr:colOff>
      <xdr:row>31</xdr:row>
      <xdr:rowOff>2119816</xdr:rowOff>
    </xdr:from>
    <xdr:to>
      <xdr:col>3</xdr:col>
      <xdr:colOff>91552</xdr:colOff>
      <xdr:row>31</xdr:row>
      <xdr:rowOff>2530623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C018BC59-E33F-40EA-98E1-B80F66BB7CC7}"/>
            </a:ext>
          </a:extLst>
        </xdr:cNvPr>
        <xdr:cNvSpPr txBox="1"/>
      </xdr:nvSpPr>
      <xdr:spPr>
        <a:xfrm>
          <a:off x="2327238" y="10266492"/>
          <a:ext cx="1518285" cy="4108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제조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 editAs="oneCell">
    <xdr:from>
      <xdr:col>1</xdr:col>
      <xdr:colOff>22633</xdr:colOff>
      <xdr:row>31</xdr:row>
      <xdr:rowOff>78445</xdr:rowOff>
    </xdr:from>
    <xdr:to>
      <xdr:col>4</xdr:col>
      <xdr:colOff>268940</xdr:colOff>
      <xdr:row>31</xdr:row>
      <xdr:rowOff>2035661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BCB19693-78F9-4A58-875F-C38674817E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001" t="15412" r="30815" b="15343"/>
        <a:stretch/>
      </xdr:blipFill>
      <xdr:spPr>
        <a:xfrm rot="5400000">
          <a:off x="2019076" y="7360472"/>
          <a:ext cx="1957216" cy="3686513"/>
        </a:xfrm>
        <a:prstGeom prst="rect">
          <a:avLst/>
        </a:prstGeom>
      </xdr:spPr>
    </xdr:pic>
    <xdr:clientData/>
  </xdr:twoCellAnchor>
  <xdr:twoCellAnchor editAs="oneCell">
    <xdr:from>
      <xdr:col>6</xdr:col>
      <xdr:colOff>49916</xdr:colOff>
      <xdr:row>31</xdr:row>
      <xdr:rowOff>38801</xdr:rowOff>
    </xdr:from>
    <xdr:to>
      <xdr:col>8</xdr:col>
      <xdr:colOff>1027131</xdr:colOff>
      <xdr:row>31</xdr:row>
      <xdr:rowOff>1981540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2C0BFD31-E1DD-45BD-B9DE-058F157FB49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322" r="48282"/>
        <a:stretch/>
      </xdr:blipFill>
      <xdr:spPr>
        <a:xfrm rot="5400000">
          <a:off x="7097507" y="7592474"/>
          <a:ext cx="1942739" cy="31287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1053353</xdr:colOff>
      <xdr:row>31</xdr:row>
      <xdr:rowOff>2088103</xdr:rowOff>
    </xdr:from>
    <xdr:to>
      <xdr:col>2</xdr:col>
      <xdr:colOff>943199</xdr:colOff>
      <xdr:row>31</xdr:row>
      <xdr:rowOff>2495100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EBB72A3-B4E7-4202-A63D-7FDD5D5D31A5}"/>
            </a:ext>
          </a:extLst>
        </xdr:cNvPr>
        <xdr:cNvSpPr txBox="1"/>
      </xdr:nvSpPr>
      <xdr:spPr>
        <a:xfrm>
          <a:off x="2185147" y="10167544"/>
          <a:ext cx="1525905" cy="4069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제조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 editAs="oneCell">
    <xdr:from>
      <xdr:col>1</xdr:col>
      <xdr:colOff>24762</xdr:colOff>
      <xdr:row>31</xdr:row>
      <xdr:rowOff>37431</xdr:rowOff>
    </xdr:from>
    <xdr:to>
      <xdr:col>3</xdr:col>
      <xdr:colOff>425821</xdr:colOff>
      <xdr:row>31</xdr:row>
      <xdr:rowOff>1962940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76164B6-37CC-4614-8510-EE2D148BC4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474" t="13378" r="36750" b="15801"/>
        <a:stretch/>
      </xdr:blipFill>
      <xdr:spPr>
        <a:xfrm rot="5400000">
          <a:off x="1705419" y="7568009"/>
          <a:ext cx="1925509" cy="302323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1471781</xdr:colOff>
      <xdr:row>31</xdr:row>
      <xdr:rowOff>2286000</xdr:rowOff>
    </xdr:from>
    <xdr:to>
      <xdr:col>3</xdr:col>
      <xdr:colOff>375509</xdr:colOff>
      <xdr:row>31</xdr:row>
      <xdr:rowOff>2698712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0D7A9B8-8735-4B41-BB6F-C303ABA77C1A}"/>
            </a:ext>
          </a:extLst>
        </xdr:cNvPr>
        <xdr:cNvSpPr txBox="1"/>
      </xdr:nvSpPr>
      <xdr:spPr>
        <a:xfrm>
          <a:off x="2603575" y="10365441"/>
          <a:ext cx="1525905" cy="4127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제조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 editAs="oneCell">
    <xdr:from>
      <xdr:col>1</xdr:col>
      <xdr:colOff>59614</xdr:colOff>
      <xdr:row>31</xdr:row>
      <xdr:rowOff>15019</xdr:rowOff>
    </xdr:from>
    <xdr:to>
      <xdr:col>4</xdr:col>
      <xdr:colOff>685609</xdr:colOff>
      <xdr:row>31</xdr:row>
      <xdr:rowOff>2192546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859EAD6-6B31-4EE6-A434-42D3AD7491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174" t="5345" r="28617" b="9403"/>
        <a:stretch/>
      </xdr:blipFill>
      <xdr:spPr>
        <a:xfrm rot="5400000">
          <a:off x="2135745" y="7150123"/>
          <a:ext cx="2177527" cy="40662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1225251</xdr:colOff>
      <xdr:row>31</xdr:row>
      <xdr:rowOff>1949822</xdr:rowOff>
    </xdr:from>
    <xdr:to>
      <xdr:col>3</xdr:col>
      <xdr:colOff>128979</xdr:colOff>
      <xdr:row>31</xdr:row>
      <xdr:rowOff>2362534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1D3C3EE-8B90-4E35-A44F-966EE95A2CDD}"/>
            </a:ext>
          </a:extLst>
        </xdr:cNvPr>
        <xdr:cNvSpPr txBox="1"/>
      </xdr:nvSpPr>
      <xdr:spPr>
        <a:xfrm>
          <a:off x="2357045" y="10130116"/>
          <a:ext cx="1525905" cy="4127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제조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 editAs="oneCell">
    <xdr:from>
      <xdr:col>1</xdr:col>
      <xdr:colOff>40013</xdr:colOff>
      <xdr:row>31</xdr:row>
      <xdr:rowOff>41016</xdr:rowOff>
    </xdr:from>
    <xdr:to>
      <xdr:col>4</xdr:col>
      <xdr:colOff>649941</xdr:colOff>
      <xdr:row>31</xdr:row>
      <xdr:rowOff>1820848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7F34028-B53A-4096-BB38-8338A4EF8BD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04" t="3084" r="40690"/>
        <a:stretch/>
      </xdr:blipFill>
      <xdr:spPr>
        <a:xfrm rot="5400000">
          <a:off x="2306958" y="7086159"/>
          <a:ext cx="1779832" cy="405013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31</xdr:row>
      <xdr:rowOff>0</xdr:rowOff>
    </xdr:from>
    <xdr:to>
      <xdr:col>8</xdr:col>
      <xdr:colOff>289555</xdr:colOff>
      <xdr:row>31</xdr:row>
      <xdr:rowOff>2711824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76333C7-114B-4F2F-9F6B-75227814B8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4588" y="8180294"/>
          <a:ext cx="2441085" cy="2711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01647-BCC0-4775-98CB-936FD0F03B2A}">
  <sheetPr>
    <pageSetUpPr fitToPage="1"/>
  </sheetPr>
  <dimension ref="A1:L36"/>
  <sheetViews>
    <sheetView topLeftCell="A2" zoomScale="85" zoomScaleNormal="85" workbookViewId="0">
      <selection activeCell="N20" sqref="N20"/>
    </sheetView>
  </sheetViews>
  <sheetFormatPr defaultColWidth="9" defaultRowHeight="15" x14ac:dyDescent="0.4"/>
  <cols>
    <col min="1" max="1" width="14.8984375" style="5" customWidth="1"/>
    <col min="2" max="2" width="21.5" style="5" bestFit="1" customWidth="1"/>
    <col min="3" max="3" width="12.8984375" style="5" bestFit="1" customWidth="1"/>
    <col min="4" max="4" width="10.69921875" style="5" customWidth="1"/>
    <col min="5" max="5" width="10.09765625" style="7" customWidth="1"/>
    <col min="6" max="6" width="14.5" style="6" customWidth="1"/>
    <col min="7" max="7" width="11.09765625" style="6" customWidth="1"/>
    <col min="8" max="8" width="17" style="6" customWidth="1"/>
    <col min="9" max="9" width="13.59765625" style="5" customWidth="1"/>
    <col min="10" max="12" width="9" style="5"/>
    <col min="13" max="13" width="9" style="5" customWidth="1"/>
    <col min="14" max="16384" width="9" style="5"/>
  </cols>
  <sheetData>
    <row r="1" spans="1:12" ht="16.5" hidden="1" customHeight="1" thickBot="1" x14ac:dyDescent="0.45"/>
    <row r="2" spans="1:12" ht="45.6" customHeight="1" thickBot="1" x14ac:dyDescent="0.45">
      <c r="A2" s="30" t="s">
        <v>14</v>
      </c>
      <c r="B2" s="30" t="s">
        <v>21</v>
      </c>
      <c r="C2" s="30" t="s">
        <v>13</v>
      </c>
      <c r="D2" s="43" t="s">
        <v>22</v>
      </c>
      <c r="E2" s="44"/>
      <c r="F2" s="29" t="s">
        <v>12</v>
      </c>
      <c r="G2" s="31" t="s">
        <v>4</v>
      </c>
      <c r="H2" s="30" t="s">
        <v>11</v>
      </c>
      <c r="I2" s="29">
        <v>24</v>
      </c>
      <c r="J2"/>
      <c r="K2"/>
      <c r="L2"/>
    </row>
    <row r="3" spans="1:12" ht="30" x14ac:dyDescent="0.4">
      <c r="A3" s="28" t="s">
        <v>2</v>
      </c>
      <c r="B3" s="28" t="s">
        <v>3</v>
      </c>
      <c r="C3" s="28" t="s">
        <v>10</v>
      </c>
      <c r="D3" s="28" t="s">
        <v>0</v>
      </c>
      <c r="E3" s="27" t="s">
        <v>1</v>
      </c>
      <c r="F3" s="25" t="s">
        <v>19</v>
      </c>
      <c r="G3" s="26" t="s">
        <v>9</v>
      </c>
      <c r="H3" s="25" t="s">
        <v>8</v>
      </c>
      <c r="I3" s="24" t="s">
        <v>7</v>
      </c>
      <c r="J3"/>
      <c r="K3"/>
      <c r="L3"/>
    </row>
    <row r="4" spans="1:12" ht="17.399999999999999" x14ac:dyDescent="0.4">
      <c r="A4" s="9">
        <v>45755</v>
      </c>
      <c r="B4" s="23" t="s">
        <v>20</v>
      </c>
      <c r="C4" s="23" t="s">
        <v>24</v>
      </c>
      <c r="D4" s="22">
        <v>1</v>
      </c>
      <c r="E4" s="2">
        <v>2.23</v>
      </c>
      <c r="F4" s="2">
        <v>0.91</v>
      </c>
      <c r="G4" s="12">
        <v>22</v>
      </c>
      <c r="H4" s="11">
        <v>0.52</v>
      </c>
      <c r="I4" s="20">
        <f t="shared" ref="I4:I27" si="0">F4/H4</f>
        <v>1.75</v>
      </c>
      <c r="J4"/>
      <c r="K4"/>
      <c r="L4"/>
    </row>
    <row r="5" spans="1:12" ht="17.399999999999999" x14ac:dyDescent="0.4">
      <c r="A5" s="9">
        <v>45755</v>
      </c>
      <c r="B5" s="23" t="s">
        <v>20</v>
      </c>
      <c r="C5" s="23" t="s">
        <v>24</v>
      </c>
      <c r="D5" s="22">
        <v>2</v>
      </c>
      <c r="E5" s="2">
        <v>2.23</v>
      </c>
      <c r="F5" s="2">
        <v>0.91</v>
      </c>
      <c r="G5" s="12">
        <v>22</v>
      </c>
      <c r="H5" s="11">
        <v>0.52</v>
      </c>
      <c r="I5" s="20">
        <f t="shared" si="0"/>
        <v>1.75</v>
      </c>
      <c r="J5"/>
      <c r="K5"/>
      <c r="L5"/>
    </row>
    <row r="6" spans="1:12" ht="17.399999999999999" x14ac:dyDescent="0.4">
      <c r="A6" s="9">
        <v>45755</v>
      </c>
      <c r="B6" s="23" t="s">
        <v>20</v>
      </c>
      <c r="C6" s="23" t="s">
        <v>24</v>
      </c>
      <c r="D6" s="46">
        <v>3</v>
      </c>
      <c r="E6" s="45">
        <v>2.23</v>
      </c>
      <c r="F6" s="45">
        <v>0.97</v>
      </c>
      <c r="G6" s="12">
        <v>22</v>
      </c>
      <c r="H6" s="11">
        <v>0.52</v>
      </c>
      <c r="I6" s="47">
        <f t="shared" si="0"/>
        <v>1.8653846153846152</v>
      </c>
      <c r="J6"/>
      <c r="K6"/>
      <c r="L6"/>
    </row>
    <row r="7" spans="1:12" ht="17.399999999999999" x14ac:dyDescent="0.4">
      <c r="A7" s="9">
        <v>45755</v>
      </c>
      <c r="B7" s="23" t="s">
        <v>20</v>
      </c>
      <c r="C7" s="23" t="s">
        <v>24</v>
      </c>
      <c r="D7" s="22">
        <v>4</v>
      </c>
      <c r="E7" s="2">
        <v>2.23</v>
      </c>
      <c r="F7" s="2">
        <v>0.97</v>
      </c>
      <c r="G7" s="12">
        <v>22</v>
      </c>
      <c r="H7" s="11">
        <v>0.52</v>
      </c>
      <c r="I7" s="20">
        <f t="shared" si="0"/>
        <v>1.8653846153846152</v>
      </c>
      <c r="J7"/>
      <c r="K7"/>
      <c r="L7"/>
    </row>
    <row r="8" spans="1:12" ht="17.399999999999999" x14ac:dyDescent="0.4">
      <c r="A8" s="9">
        <v>45755</v>
      </c>
      <c r="B8" s="23" t="s">
        <v>20</v>
      </c>
      <c r="C8" s="23" t="s">
        <v>24</v>
      </c>
      <c r="D8" s="21">
        <v>5</v>
      </c>
      <c r="E8" s="17">
        <v>2.23</v>
      </c>
      <c r="F8" s="17">
        <v>0.94</v>
      </c>
      <c r="G8" s="12">
        <v>22</v>
      </c>
      <c r="H8" s="11">
        <v>0.52</v>
      </c>
      <c r="I8" s="20">
        <f t="shared" si="0"/>
        <v>1.8076923076923075</v>
      </c>
      <c r="J8"/>
      <c r="K8"/>
      <c r="L8"/>
    </row>
    <row r="9" spans="1:12" ht="17.399999999999999" x14ac:dyDescent="0.4">
      <c r="A9" s="9">
        <v>45755</v>
      </c>
      <c r="B9" s="23" t="s">
        <v>20</v>
      </c>
      <c r="C9" s="23" t="s">
        <v>24</v>
      </c>
      <c r="D9" s="21">
        <v>6</v>
      </c>
      <c r="E9" s="17">
        <v>2.23</v>
      </c>
      <c r="F9" s="17">
        <v>0.97</v>
      </c>
      <c r="G9" s="12">
        <v>22</v>
      </c>
      <c r="H9" s="11">
        <v>0.52</v>
      </c>
      <c r="I9" s="20">
        <f t="shared" si="0"/>
        <v>1.8653846153846152</v>
      </c>
      <c r="J9"/>
      <c r="K9"/>
      <c r="L9"/>
    </row>
    <row r="10" spans="1:12" ht="17.399999999999999" x14ac:dyDescent="0.4">
      <c r="A10" s="9">
        <v>45755</v>
      </c>
      <c r="B10" s="23" t="s">
        <v>20</v>
      </c>
      <c r="C10" s="23" t="s">
        <v>24</v>
      </c>
      <c r="D10" s="21">
        <v>7</v>
      </c>
      <c r="E10" s="17">
        <v>2.23</v>
      </c>
      <c r="F10" s="17">
        <v>0.94</v>
      </c>
      <c r="G10" s="12">
        <v>22</v>
      </c>
      <c r="H10" s="11">
        <v>0.52</v>
      </c>
      <c r="I10" s="20">
        <f t="shared" si="0"/>
        <v>1.8076923076923075</v>
      </c>
      <c r="J10"/>
      <c r="K10"/>
      <c r="L10"/>
    </row>
    <row r="11" spans="1:12" ht="17.399999999999999" x14ac:dyDescent="0.4">
      <c r="A11" s="9">
        <v>45755</v>
      </c>
      <c r="B11" s="23" t="s">
        <v>20</v>
      </c>
      <c r="C11" s="23" t="s">
        <v>24</v>
      </c>
      <c r="D11" s="21">
        <v>8</v>
      </c>
      <c r="E11" s="17">
        <v>2.23</v>
      </c>
      <c r="F11" s="17">
        <v>0.8</v>
      </c>
      <c r="G11" s="12">
        <v>22</v>
      </c>
      <c r="H11" s="11">
        <v>0.52</v>
      </c>
      <c r="I11" s="20">
        <f t="shared" si="0"/>
        <v>1.5384615384615385</v>
      </c>
      <c r="J11"/>
      <c r="K11"/>
      <c r="L11"/>
    </row>
    <row r="12" spans="1:12" ht="17.399999999999999" x14ac:dyDescent="0.4">
      <c r="A12" s="9">
        <v>45755</v>
      </c>
      <c r="B12" s="23" t="s">
        <v>20</v>
      </c>
      <c r="C12" s="23" t="s">
        <v>24</v>
      </c>
      <c r="D12" s="21">
        <v>9</v>
      </c>
      <c r="E12" s="17">
        <v>2.23</v>
      </c>
      <c r="F12" s="17">
        <v>0.87</v>
      </c>
      <c r="G12" s="12">
        <v>22</v>
      </c>
      <c r="H12" s="11">
        <v>0.52</v>
      </c>
      <c r="I12" s="20">
        <f t="shared" si="0"/>
        <v>1.6730769230769229</v>
      </c>
      <c r="J12"/>
      <c r="K12"/>
      <c r="L12"/>
    </row>
    <row r="13" spans="1:12" ht="17.399999999999999" x14ac:dyDescent="0.4">
      <c r="A13" s="9">
        <v>45755</v>
      </c>
      <c r="B13" s="23" t="s">
        <v>20</v>
      </c>
      <c r="C13" s="23" t="s">
        <v>24</v>
      </c>
      <c r="D13" s="21">
        <v>10</v>
      </c>
      <c r="E13" s="17">
        <v>2.23</v>
      </c>
      <c r="F13" s="17">
        <v>0.89</v>
      </c>
      <c r="G13" s="12">
        <v>22</v>
      </c>
      <c r="H13" s="11">
        <v>0.52</v>
      </c>
      <c r="I13" s="20">
        <f t="shared" si="0"/>
        <v>1.7115384615384615</v>
      </c>
      <c r="J13"/>
      <c r="K13"/>
      <c r="L13"/>
    </row>
    <row r="14" spans="1:12" ht="17.399999999999999" x14ac:dyDescent="0.4">
      <c r="A14" s="9">
        <v>45755</v>
      </c>
      <c r="B14" s="23" t="s">
        <v>20</v>
      </c>
      <c r="C14" s="23" t="s">
        <v>24</v>
      </c>
      <c r="D14" s="21">
        <v>11</v>
      </c>
      <c r="E14" s="17">
        <v>2.23</v>
      </c>
      <c r="F14" s="17">
        <v>0.83</v>
      </c>
      <c r="G14" s="12">
        <v>22</v>
      </c>
      <c r="H14" s="11">
        <v>0.52</v>
      </c>
      <c r="I14" s="20">
        <f t="shared" si="0"/>
        <v>1.596153846153846</v>
      </c>
      <c r="J14"/>
      <c r="K14"/>
      <c r="L14"/>
    </row>
    <row r="15" spans="1:12" x14ac:dyDescent="0.4">
      <c r="A15" s="9">
        <v>45755</v>
      </c>
      <c r="B15" s="23" t="s">
        <v>20</v>
      </c>
      <c r="C15" s="23" t="s">
        <v>24</v>
      </c>
      <c r="D15" s="21">
        <v>12</v>
      </c>
      <c r="E15" s="17">
        <v>2.23</v>
      </c>
      <c r="F15" s="17">
        <v>0.9</v>
      </c>
      <c r="G15" s="12">
        <v>22</v>
      </c>
      <c r="H15" s="11">
        <v>0.52</v>
      </c>
      <c r="I15" s="20">
        <f t="shared" si="0"/>
        <v>1.7307692307692308</v>
      </c>
      <c r="J15" s="1"/>
      <c r="K15" s="1"/>
    </row>
    <row r="16" spans="1:12" x14ac:dyDescent="0.4">
      <c r="A16" s="9">
        <v>45755</v>
      </c>
      <c r="B16" s="23" t="s">
        <v>20</v>
      </c>
      <c r="C16" s="23" t="s">
        <v>24</v>
      </c>
      <c r="D16" s="21">
        <v>13</v>
      </c>
      <c r="E16" s="17">
        <v>2.23</v>
      </c>
      <c r="F16" s="17">
        <v>0.87</v>
      </c>
      <c r="G16" s="12">
        <v>22</v>
      </c>
      <c r="H16" s="11">
        <v>0.52</v>
      </c>
      <c r="I16" s="20">
        <f t="shared" si="0"/>
        <v>1.6730769230769229</v>
      </c>
      <c r="J16" s="1"/>
      <c r="K16" s="1"/>
    </row>
    <row r="17" spans="1:11" x14ac:dyDescent="0.4">
      <c r="A17" s="9">
        <v>45755</v>
      </c>
      <c r="B17" s="23" t="s">
        <v>20</v>
      </c>
      <c r="C17" s="23" t="s">
        <v>24</v>
      </c>
      <c r="D17" s="21">
        <v>14</v>
      </c>
      <c r="E17" s="17">
        <v>2.2200000000000002</v>
      </c>
      <c r="F17" s="17">
        <v>0.89</v>
      </c>
      <c r="G17" s="12">
        <v>22</v>
      </c>
      <c r="H17" s="11">
        <v>0.52</v>
      </c>
      <c r="I17" s="20">
        <f t="shared" si="0"/>
        <v>1.7115384615384615</v>
      </c>
      <c r="J17" s="1"/>
      <c r="K17" s="1"/>
    </row>
    <row r="18" spans="1:11" x14ac:dyDescent="0.4">
      <c r="A18" s="9">
        <v>45755</v>
      </c>
      <c r="B18" s="23" t="s">
        <v>20</v>
      </c>
      <c r="C18" s="23" t="s">
        <v>24</v>
      </c>
      <c r="D18" s="21">
        <v>15</v>
      </c>
      <c r="E18" s="17">
        <v>2.23</v>
      </c>
      <c r="F18" s="17">
        <v>0.94</v>
      </c>
      <c r="G18" s="12">
        <v>22</v>
      </c>
      <c r="H18" s="11">
        <v>0.52</v>
      </c>
      <c r="I18" s="20">
        <f t="shared" si="0"/>
        <v>1.8076923076923075</v>
      </c>
      <c r="J18" s="1"/>
      <c r="K18" s="1"/>
    </row>
    <row r="19" spans="1:11" x14ac:dyDescent="0.4">
      <c r="A19" s="9">
        <v>45755</v>
      </c>
      <c r="B19" s="23" t="s">
        <v>20</v>
      </c>
      <c r="C19" s="23" t="s">
        <v>24</v>
      </c>
      <c r="D19" s="21">
        <v>16</v>
      </c>
      <c r="E19" s="17">
        <v>2.23</v>
      </c>
      <c r="F19" s="17">
        <v>0.89</v>
      </c>
      <c r="G19" s="12">
        <v>22</v>
      </c>
      <c r="H19" s="11">
        <v>0.52</v>
      </c>
      <c r="I19" s="20">
        <f t="shared" si="0"/>
        <v>1.7115384615384615</v>
      </c>
      <c r="J19" s="1"/>
      <c r="K19" s="1"/>
    </row>
    <row r="20" spans="1:11" x14ac:dyDescent="0.4">
      <c r="A20" s="9">
        <v>45755</v>
      </c>
      <c r="B20" s="23" t="s">
        <v>20</v>
      </c>
      <c r="C20" s="23" t="s">
        <v>24</v>
      </c>
      <c r="D20" s="21">
        <v>17</v>
      </c>
      <c r="E20" s="17">
        <v>2.23</v>
      </c>
      <c r="F20" s="17">
        <v>0.93</v>
      </c>
      <c r="G20" s="12">
        <v>22</v>
      </c>
      <c r="H20" s="11">
        <v>0.52</v>
      </c>
      <c r="I20" s="20">
        <f t="shared" si="0"/>
        <v>1.7884615384615385</v>
      </c>
      <c r="J20" s="1"/>
      <c r="K20" s="1"/>
    </row>
    <row r="21" spans="1:11" x14ac:dyDescent="0.4">
      <c r="A21" s="9">
        <v>45755</v>
      </c>
      <c r="B21" s="23" t="s">
        <v>20</v>
      </c>
      <c r="C21" s="23" t="s">
        <v>24</v>
      </c>
      <c r="D21" s="21">
        <v>18</v>
      </c>
      <c r="E21" s="17">
        <v>2.23</v>
      </c>
      <c r="F21" s="17">
        <v>0.9</v>
      </c>
      <c r="G21" s="12">
        <v>22</v>
      </c>
      <c r="H21" s="11">
        <v>0.52</v>
      </c>
      <c r="I21" s="20">
        <f t="shared" si="0"/>
        <v>1.7307692307692308</v>
      </c>
      <c r="J21" s="1"/>
      <c r="K21" s="1"/>
    </row>
    <row r="22" spans="1:11" x14ac:dyDescent="0.4">
      <c r="A22" s="9">
        <v>45755</v>
      </c>
      <c r="B22" s="23" t="s">
        <v>20</v>
      </c>
      <c r="C22" s="23" t="s">
        <v>24</v>
      </c>
      <c r="D22" s="21">
        <v>19</v>
      </c>
      <c r="E22" s="17">
        <v>2.23</v>
      </c>
      <c r="F22" s="17">
        <v>0.88</v>
      </c>
      <c r="G22" s="12">
        <v>22</v>
      </c>
      <c r="H22" s="11">
        <v>0.52</v>
      </c>
      <c r="I22" s="20">
        <f t="shared" si="0"/>
        <v>1.6923076923076923</v>
      </c>
      <c r="J22" s="1"/>
      <c r="K22" s="1"/>
    </row>
    <row r="23" spans="1:11" x14ac:dyDescent="0.4">
      <c r="A23" s="9">
        <v>45755</v>
      </c>
      <c r="B23" s="23" t="s">
        <v>20</v>
      </c>
      <c r="C23" s="23" t="s">
        <v>24</v>
      </c>
      <c r="D23" s="21">
        <v>20</v>
      </c>
      <c r="E23" s="17">
        <v>2.23</v>
      </c>
      <c r="F23" s="17">
        <v>0.87</v>
      </c>
      <c r="G23" s="12">
        <v>22</v>
      </c>
      <c r="H23" s="11">
        <v>0.52</v>
      </c>
      <c r="I23" s="20">
        <f t="shared" si="0"/>
        <v>1.6730769230769229</v>
      </c>
      <c r="J23" s="1"/>
      <c r="K23" s="1"/>
    </row>
    <row r="24" spans="1:11" x14ac:dyDescent="0.4">
      <c r="A24" s="9">
        <v>45755</v>
      </c>
      <c r="B24" s="23" t="s">
        <v>20</v>
      </c>
      <c r="C24" s="23" t="s">
        <v>24</v>
      </c>
      <c r="D24" s="21">
        <v>21</v>
      </c>
      <c r="E24" s="17">
        <v>2.23</v>
      </c>
      <c r="F24" s="17">
        <v>0.85</v>
      </c>
      <c r="G24" s="12">
        <v>22</v>
      </c>
      <c r="H24" s="11">
        <v>0.52</v>
      </c>
      <c r="I24" s="20">
        <f t="shared" si="0"/>
        <v>1.6346153846153846</v>
      </c>
      <c r="J24" s="1"/>
      <c r="K24" s="1"/>
    </row>
    <row r="25" spans="1:11" x14ac:dyDescent="0.4">
      <c r="A25" s="9">
        <v>45755</v>
      </c>
      <c r="B25" s="23" t="s">
        <v>20</v>
      </c>
      <c r="C25" s="23" t="s">
        <v>24</v>
      </c>
      <c r="D25" s="21">
        <v>22</v>
      </c>
      <c r="E25" s="17">
        <v>2.23</v>
      </c>
      <c r="F25" s="17">
        <v>0.93</v>
      </c>
      <c r="G25" s="12">
        <v>22</v>
      </c>
      <c r="H25" s="11">
        <v>0.52</v>
      </c>
      <c r="I25" s="20">
        <f t="shared" si="0"/>
        <v>1.7884615384615385</v>
      </c>
      <c r="J25" s="1"/>
      <c r="K25" s="1"/>
    </row>
    <row r="26" spans="1:11" x14ac:dyDescent="0.4">
      <c r="A26" s="9">
        <v>45755</v>
      </c>
      <c r="B26" s="23" t="s">
        <v>20</v>
      </c>
      <c r="C26" s="23" t="s">
        <v>24</v>
      </c>
      <c r="D26" s="21">
        <v>23</v>
      </c>
      <c r="E26" s="17">
        <v>2.23</v>
      </c>
      <c r="F26" s="17">
        <v>0.93</v>
      </c>
      <c r="G26" s="12">
        <v>22</v>
      </c>
      <c r="H26" s="11">
        <v>0.52</v>
      </c>
      <c r="I26" s="20">
        <f t="shared" si="0"/>
        <v>1.7884615384615385</v>
      </c>
      <c r="J26" s="1"/>
      <c r="K26" s="1"/>
    </row>
    <row r="27" spans="1:11" x14ac:dyDescent="0.4">
      <c r="A27" s="9">
        <v>45755</v>
      </c>
      <c r="B27" s="23" t="s">
        <v>20</v>
      </c>
      <c r="C27" s="23" t="s">
        <v>24</v>
      </c>
      <c r="D27" s="21">
        <v>24</v>
      </c>
      <c r="E27" s="17">
        <v>2.23</v>
      </c>
      <c r="F27" s="17">
        <v>0.9</v>
      </c>
      <c r="G27" s="12">
        <v>22</v>
      </c>
      <c r="H27" s="11">
        <v>0.52</v>
      </c>
      <c r="I27" s="20">
        <f t="shared" si="0"/>
        <v>1.7307692307692308</v>
      </c>
      <c r="J27" s="1"/>
      <c r="K27" s="1"/>
    </row>
    <row r="28" spans="1:11" x14ac:dyDescent="0.4">
      <c r="A28" s="9" t="s">
        <v>15</v>
      </c>
      <c r="B28" s="19"/>
      <c r="C28" s="19"/>
      <c r="D28" s="18"/>
      <c r="E28" s="17">
        <f>AVERAGE(E4:E27)</f>
        <v>2.2295833333333319</v>
      </c>
      <c r="F28" s="17">
        <f>AVERAGE(F4:F27)</f>
        <v>0.90333333333333332</v>
      </c>
      <c r="G28" s="16"/>
      <c r="H28" s="15"/>
      <c r="I28" s="4">
        <f>AVERAGE(I4:I27)</f>
        <v>1.7371794871794872</v>
      </c>
      <c r="J28" s="1"/>
      <c r="K28" s="1"/>
    </row>
    <row r="29" spans="1:11" x14ac:dyDescent="0.4">
      <c r="A29" s="9" t="s">
        <v>16</v>
      </c>
      <c r="B29" s="14"/>
      <c r="C29" s="14"/>
      <c r="D29" s="13"/>
      <c r="E29" s="2">
        <f>MAX(E4:E27)</f>
        <v>2.23</v>
      </c>
      <c r="F29" s="2">
        <f>MAX(F4:F27)</f>
        <v>0.97</v>
      </c>
      <c r="G29" s="12"/>
      <c r="H29" s="11"/>
      <c r="I29" s="10">
        <f>MAX(I4:I27)</f>
        <v>1.8653846153846152</v>
      </c>
    </row>
    <row r="30" spans="1:11" x14ac:dyDescent="0.4">
      <c r="A30" s="9" t="s">
        <v>17</v>
      </c>
      <c r="B30" s="14"/>
      <c r="C30" s="14"/>
      <c r="D30" s="13"/>
      <c r="E30" s="2">
        <f>MIN(E4:E27)</f>
        <v>2.2200000000000002</v>
      </c>
      <c r="F30" s="2">
        <f>MIN(F4:F27)</f>
        <v>0.8</v>
      </c>
      <c r="G30" s="12"/>
      <c r="H30" s="11"/>
      <c r="I30" s="10">
        <f>MIN(I4:I27)</f>
        <v>1.5384615384615385</v>
      </c>
    </row>
    <row r="31" spans="1:11" ht="131.4" customHeight="1" x14ac:dyDescent="0.4">
      <c r="A31" s="9" t="s">
        <v>18</v>
      </c>
      <c r="B31" s="37" t="s">
        <v>23</v>
      </c>
      <c r="C31" s="38"/>
      <c r="D31" s="38"/>
      <c r="E31" s="39"/>
      <c r="F31" s="3" t="s">
        <v>6</v>
      </c>
      <c r="G31" s="40"/>
      <c r="H31" s="41"/>
      <c r="I31" s="42"/>
    </row>
    <row r="32" spans="1:11" ht="214.2" customHeight="1" x14ac:dyDescent="0.4">
      <c r="A32" s="3" t="s">
        <v>5</v>
      </c>
      <c r="B32" s="32"/>
      <c r="C32" s="33"/>
      <c r="D32" s="33"/>
      <c r="E32" s="34"/>
      <c r="F32" s="3" t="s">
        <v>5</v>
      </c>
      <c r="G32" s="35"/>
      <c r="H32" s="35"/>
      <c r="I32" s="36"/>
    </row>
    <row r="33" spans="8:8" x14ac:dyDescent="0.4">
      <c r="H33" s="8"/>
    </row>
    <row r="34" spans="8:8" x14ac:dyDescent="0.4">
      <c r="H34" s="8"/>
    </row>
    <row r="35" spans="8:8" x14ac:dyDescent="0.4">
      <c r="H35" s="8"/>
    </row>
    <row r="36" spans="8:8" x14ac:dyDescent="0.4">
      <c r="H36" s="8"/>
    </row>
  </sheetData>
  <autoFilter ref="A3:I27" xr:uid="{00000000-0009-0000-0000-000000000000}"/>
  <mergeCells count="5">
    <mergeCell ref="B32:E32"/>
    <mergeCell ref="G32:I32"/>
    <mergeCell ref="B31:E31"/>
    <mergeCell ref="G31:I31"/>
    <mergeCell ref="D2:E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9CDEE-8A17-4994-992B-1F389DC8E41C}">
  <sheetPr>
    <pageSetUpPr fitToPage="1"/>
  </sheetPr>
  <dimension ref="A1:L36"/>
  <sheetViews>
    <sheetView topLeftCell="A2" zoomScale="85" zoomScaleNormal="85" workbookViewId="0">
      <selection activeCell="F32" sqref="F32"/>
    </sheetView>
  </sheetViews>
  <sheetFormatPr defaultColWidth="9" defaultRowHeight="15" x14ac:dyDescent="0.4"/>
  <cols>
    <col min="1" max="1" width="14.8984375" style="5" customWidth="1"/>
    <col min="2" max="2" width="21.5" style="5" bestFit="1" customWidth="1"/>
    <col min="3" max="3" width="12.8984375" style="5" bestFit="1" customWidth="1"/>
    <col min="4" max="4" width="10.69921875" style="5" customWidth="1"/>
    <col min="5" max="5" width="10.09765625" style="7" customWidth="1"/>
    <col min="6" max="6" width="14.5" style="6" customWidth="1"/>
    <col min="7" max="7" width="11.09765625" style="6" customWidth="1"/>
    <col min="8" max="8" width="17" style="6" customWidth="1"/>
    <col min="9" max="9" width="13.59765625" style="5" customWidth="1"/>
    <col min="10" max="12" width="9" style="5"/>
    <col min="13" max="13" width="9" style="5" customWidth="1"/>
    <col min="14" max="16384" width="9" style="5"/>
  </cols>
  <sheetData>
    <row r="1" spans="1:12" ht="16.5" hidden="1" customHeight="1" thickBot="1" x14ac:dyDescent="0.45"/>
    <row r="2" spans="1:12" ht="45.6" customHeight="1" thickBot="1" x14ac:dyDescent="0.45">
      <c r="A2" s="30" t="s">
        <v>14</v>
      </c>
      <c r="B2" s="30" t="s">
        <v>21</v>
      </c>
      <c r="C2" s="30" t="s">
        <v>13</v>
      </c>
      <c r="D2" s="43" t="s">
        <v>22</v>
      </c>
      <c r="E2" s="44"/>
      <c r="F2" s="29" t="s">
        <v>12</v>
      </c>
      <c r="G2" s="31" t="s">
        <v>4</v>
      </c>
      <c r="H2" s="30" t="s">
        <v>11</v>
      </c>
      <c r="I2" s="29">
        <v>24</v>
      </c>
      <c r="J2"/>
      <c r="K2"/>
      <c r="L2"/>
    </row>
    <row r="3" spans="1:12" ht="30" x14ac:dyDescent="0.4">
      <c r="A3" s="28" t="s">
        <v>2</v>
      </c>
      <c r="B3" s="28" t="s">
        <v>3</v>
      </c>
      <c r="C3" s="28" t="s">
        <v>10</v>
      </c>
      <c r="D3" s="28" t="s">
        <v>0</v>
      </c>
      <c r="E3" s="27" t="s">
        <v>1</v>
      </c>
      <c r="F3" s="25" t="s">
        <v>19</v>
      </c>
      <c r="G3" s="26" t="s">
        <v>9</v>
      </c>
      <c r="H3" s="25" t="s">
        <v>8</v>
      </c>
      <c r="I3" s="24" t="s">
        <v>7</v>
      </c>
      <c r="J3"/>
      <c r="K3"/>
      <c r="L3"/>
    </row>
    <row r="4" spans="1:12" ht="17.399999999999999" x14ac:dyDescent="0.4">
      <c r="A4" s="9">
        <v>45755</v>
      </c>
      <c r="B4" s="23" t="s">
        <v>20</v>
      </c>
      <c r="C4" s="23" t="s">
        <v>25</v>
      </c>
      <c r="D4" s="22">
        <v>1</v>
      </c>
      <c r="E4" s="2">
        <v>2.23</v>
      </c>
      <c r="F4" s="2">
        <v>0.86</v>
      </c>
      <c r="G4" s="12">
        <v>22</v>
      </c>
      <c r="H4" s="11">
        <v>0.52</v>
      </c>
      <c r="I4" s="20">
        <f t="shared" ref="I4:I27" si="0">F4/H4</f>
        <v>1.6538461538461537</v>
      </c>
      <c r="J4"/>
      <c r="K4"/>
      <c r="L4"/>
    </row>
    <row r="5" spans="1:12" ht="17.399999999999999" x14ac:dyDescent="0.4">
      <c r="A5" s="9">
        <v>45755</v>
      </c>
      <c r="B5" s="23" t="s">
        <v>20</v>
      </c>
      <c r="C5" s="23" t="s">
        <v>25</v>
      </c>
      <c r="D5" s="22">
        <v>2</v>
      </c>
      <c r="E5" s="2">
        <v>2.23</v>
      </c>
      <c r="F5" s="2">
        <v>0.89</v>
      </c>
      <c r="G5" s="12">
        <v>22</v>
      </c>
      <c r="H5" s="11">
        <v>0.52</v>
      </c>
      <c r="I5" s="20">
        <f t="shared" si="0"/>
        <v>1.7115384615384615</v>
      </c>
      <c r="J5"/>
      <c r="K5"/>
      <c r="L5"/>
    </row>
    <row r="6" spans="1:12" ht="17.399999999999999" x14ac:dyDescent="0.4">
      <c r="A6" s="9">
        <v>45755</v>
      </c>
      <c r="B6" s="23" t="s">
        <v>20</v>
      </c>
      <c r="C6" s="23" t="s">
        <v>25</v>
      </c>
      <c r="D6" s="46">
        <v>3</v>
      </c>
      <c r="E6" s="45">
        <v>2.23</v>
      </c>
      <c r="F6" s="45">
        <v>0.84</v>
      </c>
      <c r="G6" s="12">
        <v>22</v>
      </c>
      <c r="H6" s="11">
        <v>0.52</v>
      </c>
      <c r="I6" s="47">
        <f t="shared" si="0"/>
        <v>1.6153846153846152</v>
      </c>
      <c r="J6"/>
      <c r="K6"/>
      <c r="L6"/>
    </row>
    <row r="7" spans="1:12" ht="17.399999999999999" x14ac:dyDescent="0.4">
      <c r="A7" s="9">
        <v>45755</v>
      </c>
      <c r="B7" s="23" t="s">
        <v>20</v>
      </c>
      <c r="C7" s="23" t="s">
        <v>25</v>
      </c>
      <c r="D7" s="22">
        <v>4</v>
      </c>
      <c r="E7" s="2">
        <v>2.23</v>
      </c>
      <c r="F7" s="2">
        <v>0.83</v>
      </c>
      <c r="G7" s="12">
        <v>22</v>
      </c>
      <c r="H7" s="11">
        <v>0.52</v>
      </c>
      <c r="I7" s="20">
        <f t="shared" si="0"/>
        <v>1.596153846153846</v>
      </c>
      <c r="J7"/>
      <c r="K7"/>
      <c r="L7"/>
    </row>
    <row r="8" spans="1:12" ht="17.399999999999999" x14ac:dyDescent="0.4">
      <c r="A8" s="9">
        <v>45755</v>
      </c>
      <c r="B8" s="23" t="s">
        <v>20</v>
      </c>
      <c r="C8" s="23" t="s">
        <v>25</v>
      </c>
      <c r="D8" s="21">
        <v>5</v>
      </c>
      <c r="E8" s="17">
        <v>2.23</v>
      </c>
      <c r="F8" s="17">
        <v>0.89</v>
      </c>
      <c r="G8" s="12">
        <v>22</v>
      </c>
      <c r="H8" s="11">
        <v>0.52</v>
      </c>
      <c r="I8" s="20">
        <f t="shared" si="0"/>
        <v>1.7115384615384615</v>
      </c>
      <c r="J8"/>
      <c r="K8"/>
      <c r="L8"/>
    </row>
    <row r="9" spans="1:12" ht="17.399999999999999" x14ac:dyDescent="0.4">
      <c r="A9" s="9">
        <v>45755</v>
      </c>
      <c r="B9" s="23" t="s">
        <v>20</v>
      </c>
      <c r="C9" s="23" t="s">
        <v>25</v>
      </c>
      <c r="D9" s="21">
        <v>6</v>
      </c>
      <c r="E9" s="17">
        <v>2.2200000000000002</v>
      </c>
      <c r="F9" s="17">
        <v>0.89</v>
      </c>
      <c r="G9" s="12">
        <v>22</v>
      </c>
      <c r="H9" s="11">
        <v>0.52</v>
      </c>
      <c r="I9" s="20">
        <f t="shared" si="0"/>
        <v>1.7115384615384615</v>
      </c>
      <c r="J9"/>
      <c r="K9"/>
      <c r="L9"/>
    </row>
    <row r="10" spans="1:12" ht="17.399999999999999" x14ac:dyDescent="0.4">
      <c r="A10" s="9">
        <v>45755</v>
      </c>
      <c r="B10" s="23" t="s">
        <v>20</v>
      </c>
      <c r="C10" s="23" t="s">
        <v>25</v>
      </c>
      <c r="D10" s="21">
        <v>7</v>
      </c>
      <c r="E10" s="17">
        <v>2.23</v>
      </c>
      <c r="F10" s="17">
        <v>0.84</v>
      </c>
      <c r="G10" s="12">
        <v>22</v>
      </c>
      <c r="H10" s="11">
        <v>0.52</v>
      </c>
      <c r="I10" s="20">
        <f t="shared" si="0"/>
        <v>1.6153846153846152</v>
      </c>
      <c r="J10"/>
      <c r="K10"/>
      <c r="L10"/>
    </row>
    <row r="11" spans="1:12" ht="17.399999999999999" x14ac:dyDescent="0.4">
      <c r="A11" s="9">
        <v>45755</v>
      </c>
      <c r="B11" s="23" t="s">
        <v>20</v>
      </c>
      <c r="C11" s="23" t="s">
        <v>25</v>
      </c>
      <c r="D11" s="21">
        <v>8</v>
      </c>
      <c r="E11" s="17">
        <v>2.23</v>
      </c>
      <c r="F11" s="17">
        <v>0.82</v>
      </c>
      <c r="G11" s="12">
        <v>22</v>
      </c>
      <c r="H11" s="11">
        <v>0.52</v>
      </c>
      <c r="I11" s="20">
        <f t="shared" si="0"/>
        <v>1.5769230769230769</v>
      </c>
      <c r="J11"/>
      <c r="K11"/>
      <c r="L11"/>
    </row>
    <row r="12" spans="1:12" ht="17.399999999999999" x14ac:dyDescent="0.4">
      <c r="A12" s="9">
        <v>45755</v>
      </c>
      <c r="B12" s="23" t="s">
        <v>20</v>
      </c>
      <c r="C12" s="23" t="s">
        <v>25</v>
      </c>
      <c r="D12" s="21">
        <v>9</v>
      </c>
      <c r="E12" s="17">
        <v>2.23</v>
      </c>
      <c r="F12" s="17">
        <v>0.84</v>
      </c>
      <c r="G12" s="12">
        <v>22</v>
      </c>
      <c r="H12" s="11">
        <v>0.52</v>
      </c>
      <c r="I12" s="20">
        <f t="shared" si="0"/>
        <v>1.6153846153846152</v>
      </c>
      <c r="J12"/>
      <c r="K12"/>
      <c r="L12"/>
    </row>
    <row r="13" spans="1:12" x14ac:dyDescent="0.4">
      <c r="A13" s="9">
        <v>45755</v>
      </c>
      <c r="B13" s="23" t="s">
        <v>20</v>
      </c>
      <c r="C13" s="23" t="s">
        <v>25</v>
      </c>
      <c r="D13" s="21">
        <v>10</v>
      </c>
      <c r="E13" s="17">
        <v>2.23</v>
      </c>
      <c r="F13" s="17">
        <v>0.82</v>
      </c>
      <c r="G13" s="12">
        <v>22</v>
      </c>
      <c r="H13" s="11">
        <v>0.52</v>
      </c>
      <c r="I13" s="20">
        <f t="shared" si="0"/>
        <v>1.5769230769230769</v>
      </c>
      <c r="J13" s="1"/>
      <c r="K13" s="1"/>
    </row>
    <row r="14" spans="1:12" x14ac:dyDescent="0.4">
      <c r="A14" s="9">
        <v>45755</v>
      </c>
      <c r="B14" s="23" t="s">
        <v>20</v>
      </c>
      <c r="C14" s="23" t="s">
        <v>25</v>
      </c>
      <c r="D14" s="21">
        <v>11</v>
      </c>
      <c r="E14" s="17">
        <v>2.23</v>
      </c>
      <c r="F14" s="17">
        <v>0.85</v>
      </c>
      <c r="G14" s="12">
        <v>22</v>
      </c>
      <c r="H14" s="11">
        <v>0.52</v>
      </c>
      <c r="I14" s="20">
        <f t="shared" si="0"/>
        <v>1.6346153846153846</v>
      </c>
      <c r="J14" s="1"/>
      <c r="K14" s="1"/>
    </row>
    <row r="15" spans="1:12" x14ac:dyDescent="0.4">
      <c r="A15" s="9">
        <v>45755</v>
      </c>
      <c r="B15" s="23" t="s">
        <v>20</v>
      </c>
      <c r="C15" s="23" t="s">
        <v>25</v>
      </c>
      <c r="D15" s="21">
        <v>12</v>
      </c>
      <c r="E15" s="17">
        <v>2.23</v>
      </c>
      <c r="F15" s="17">
        <v>0.83</v>
      </c>
      <c r="G15" s="12">
        <v>22</v>
      </c>
      <c r="H15" s="11">
        <v>0.52</v>
      </c>
      <c r="I15" s="20">
        <f t="shared" si="0"/>
        <v>1.596153846153846</v>
      </c>
      <c r="J15" s="1"/>
      <c r="K15" s="1"/>
    </row>
    <row r="16" spans="1:12" x14ac:dyDescent="0.4">
      <c r="A16" s="9">
        <v>45755</v>
      </c>
      <c r="B16" s="23" t="s">
        <v>20</v>
      </c>
      <c r="C16" s="23" t="s">
        <v>25</v>
      </c>
      <c r="D16" s="21">
        <v>13</v>
      </c>
      <c r="E16" s="17">
        <v>2.23</v>
      </c>
      <c r="F16" s="17">
        <v>0.9</v>
      </c>
      <c r="G16" s="12">
        <v>22</v>
      </c>
      <c r="H16" s="11">
        <v>0.52</v>
      </c>
      <c r="I16" s="20">
        <f t="shared" si="0"/>
        <v>1.7307692307692308</v>
      </c>
      <c r="J16" s="1"/>
      <c r="K16" s="1"/>
    </row>
    <row r="17" spans="1:11" x14ac:dyDescent="0.4">
      <c r="A17" s="9">
        <v>45755</v>
      </c>
      <c r="B17" s="23" t="s">
        <v>20</v>
      </c>
      <c r="C17" s="23" t="s">
        <v>25</v>
      </c>
      <c r="D17" s="21">
        <v>14</v>
      </c>
      <c r="E17" s="17">
        <v>2.23</v>
      </c>
      <c r="F17" s="17">
        <v>0.85</v>
      </c>
      <c r="G17" s="12">
        <v>22</v>
      </c>
      <c r="H17" s="11">
        <v>0.52</v>
      </c>
      <c r="I17" s="20">
        <f t="shared" si="0"/>
        <v>1.6346153846153846</v>
      </c>
      <c r="J17" s="1"/>
      <c r="K17" s="1"/>
    </row>
    <row r="18" spans="1:11" x14ac:dyDescent="0.4">
      <c r="A18" s="9">
        <v>45755</v>
      </c>
      <c r="B18" s="23" t="s">
        <v>20</v>
      </c>
      <c r="C18" s="23" t="s">
        <v>25</v>
      </c>
      <c r="D18" s="21">
        <v>15</v>
      </c>
      <c r="E18" s="17">
        <v>2.23</v>
      </c>
      <c r="F18" s="17">
        <v>0.89</v>
      </c>
      <c r="G18" s="12">
        <v>22</v>
      </c>
      <c r="H18" s="11">
        <v>0.52</v>
      </c>
      <c r="I18" s="20">
        <f t="shared" si="0"/>
        <v>1.7115384615384615</v>
      </c>
      <c r="J18" s="1"/>
      <c r="K18" s="1"/>
    </row>
    <row r="19" spans="1:11" x14ac:dyDescent="0.4">
      <c r="A19" s="9">
        <v>45755</v>
      </c>
      <c r="B19" s="23" t="s">
        <v>20</v>
      </c>
      <c r="C19" s="23" t="s">
        <v>25</v>
      </c>
      <c r="D19" s="21">
        <v>16</v>
      </c>
      <c r="E19" s="17">
        <v>2.23</v>
      </c>
      <c r="F19" s="17">
        <v>0.84</v>
      </c>
      <c r="G19" s="12">
        <v>22</v>
      </c>
      <c r="H19" s="11">
        <v>0.52</v>
      </c>
      <c r="I19" s="20">
        <f t="shared" si="0"/>
        <v>1.6153846153846152</v>
      </c>
      <c r="J19" s="1"/>
      <c r="K19" s="1"/>
    </row>
    <row r="20" spans="1:11" x14ac:dyDescent="0.4">
      <c r="A20" s="9">
        <v>45755</v>
      </c>
      <c r="B20" s="23" t="s">
        <v>20</v>
      </c>
      <c r="C20" s="23" t="s">
        <v>25</v>
      </c>
      <c r="D20" s="21">
        <v>17</v>
      </c>
      <c r="E20" s="17">
        <v>2.23</v>
      </c>
      <c r="F20" s="17">
        <v>0.88</v>
      </c>
      <c r="G20" s="12">
        <v>22</v>
      </c>
      <c r="H20" s="11">
        <v>0.52</v>
      </c>
      <c r="I20" s="20">
        <f t="shared" si="0"/>
        <v>1.6923076923076923</v>
      </c>
      <c r="J20" s="1"/>
      <c r="K20" s="1"/>
    </row>
    <row r="21" spans="1:11" x14ac:dyDescent="0.4">
      <c r="A21" s="9">
        <v>45755</v>
      </c>
      <c r="B21" s="23" t="s">
        <v>20</v>
      </c>
      <c r="C21" s="23" t="s">
        <v>25</v>
      </c>
      <c r="D21" s="21">
        <v>18</v>
      </c>
      <c r="E21" s="17">
        <v>2.23</v>
      </c>
      <c r="F21" s="17">
        <v>0.81</v>
      </c>
      <c r="G21" s="12">
        <v>22</v>
      </c>
      <c r="H21" s="11">
        <v>0.52</v>
      </c>
      <c r="I21" s="20">
        <f t="shared" si="0"/>
        <v>1.5576923076923077</v>
      </c>
      <c r="J21" s="1"/>
      <c r="K21" s="1"/>
    </row>
    <row r="22" spans="1:11" x14ac:dyDescent="0.4">
      <c r="A22" s="9">
        <v>45755</v>
      </c>
      <c r="B22" s="23" t="s">
        <v>20</v>
      </c>
      <c r="C22" s="23" t="s">
        <v>25</v>
      </c>
      <c r="D22" s="21">
        <v>19</v>
      </c>
      <c r="E22" s="17">
        <v>2.23</v>
      </c>
      <c r="F22" s="17">
        <v>0.86</v>
      </c>
      <c r="G22" s="12">
        <v>22</v>
      </c>
      <c r="H22" s="11">
        <v>0.52</v>
      </c>
      <c r="I22" s="20">
        <f t="shared" si="0"/>
        <v>1.6538461538461537</v>
      </c>
      <c r="J22" s="1"/>
      <c r="K22" s="1"/>
    </row>
    <row r="23" spans="1:11" x14ac:dyDescent="0.4">
      <c r="A23" s="9">
        <v>45755</v>
      </c>
      <c r="B23" s="23" t="s">
        <v>20</v>
      </c>
      <c r="C23" s="23" t="s">
        <v>25</v>
      </c>
      <c r="D23" s="21">
        <v>20</v>
      </c>
      <c r="E23" s="17">
        <v>2.23</v>
      </c>
      <c r="F23" s="17">
        <v>1.04</v>
      </c>
      <c r="G23" s="12">
        <v>22</v>
      </c>
      <c r="H23" s="11">
        <v>0.52</v>
      </c>
      <c r="I23" s="20">
        <f t="shared" si="0"/>
        <v>2</v>
      </c>
      <c r="J23" s="1"/>
      <c r="K23" s="1"/>
    </row>
    <row r="24" spans="1:11" x14ac:dyDescent="0.4">
      <c r="A24" s="9">
        <v>45755</v>
      </c>
      <c r="B24" s="23" t="s">
        <v>20</v>
      </c>
      <c r="C24" s="23" t="s">
        <v>25</v>
      </c>
      <c r="D24" s="21">
        <v>21</v>
      </c>
      <c r="E24" s="17">
        <v>2.23</v>
      </c>
      <c r="F24" s="17">
        <v>0.87</v>
      </c>
      <c r="G24" s="12">
        <v>22</v>
      </c>
      <c r="H24" s="11">
        <v>0.52</v>
      </c>
      <c r="I24" s="20">
        <f t="shared" si="0"/>
        <v>1.6730769230769229</v>
      </c>
      <c r="J24" s="1"/>
      <c r="K24" s="1"/>
    </row>
    <row r="25" spans="1:11" x14ac:dyDescent="0.4">
      <c r="A25" s="9">
        <v>45755</v>
      </c>
      <c r="B25" s="23" t="s">
        <v>20</v>
      </c>
      <c r="C25" s="23" t="s">
        <v>25</v>
      </c>
      <c r="D25" s="21">
        <v>22</v>
      </c>
      <c r="E25" s="17">
        <v>2.2200000000000002</v>
      </c>
      <c r="F25" s="17">
        <v>0.9</v>
      </c>
      <c r="G25" s="12">
        <v>22</v>
      </c>
      <c r="H25" s="11">
        <v>0.52</v>
      </c>
      <c r="I25" s="20">
        <f t="shared" si="0"/>
        <v>1.7307692307692308</v>
      </c>
      <c r="J25" s="1"/>
      <c r="K25" s="1"/>
    </row>
    <row r="26" spans="1:11" x14ac:dyDescent="0.4">
      <c r="A26" s="9">
        <v>45755</v>
      </c>
      <c r="B26" s="23" t="s">
        <v>20</v>
      </c>
      <c r="C26" s="23" t="s">
        <v>25</v>
      </c>
      <c r="D26" s="21">
        <v>23</v>
      </c>
      <c r="E26" s="17">
        <v>2.23</v>
      </c>
      <c r="F26" s="17">
        <v>0.85</v>
      </c>
      <c r="G26" s="12">
        <v>22</v>
      </c>
      <c r="H26" s="11">
        <v>0.52</v>
      </c>
      <c r="I26" s="20">
        <f t="shared" si="0"/>
        <v>1.6346153846153846</v>
      </c>
      <c r="J26" s="1"/>
      <c r="K26" s="1"/>
    </row>
    <row r="27" spans="1:11" x14ac:dyDescent="0.4">
      <c r="A27" s="9">
        <v>45755</v>
      </c>
      <c r="B27" s="23" t="s">
        <v>20</v>
      </c>
      <c r="C27" s="23" t="s">
        <v>25</v>
      </c>
      <c r="D27" s="21">
        <v>24</v>
      </c>
      <c r="E27" s="17">
        <v>2.23</v>
      </c>
      <c r="F27" s="17">
        <v>0.88</v>
      </c>
      <c r="G27" s="12">
        <v>22</v>
      </c>
      <c r="H27" s="11">
        <v>0.52</v>
      </c>
      <c r="I27" s="20">
        <f t="shared" si="0"/>
        <v>1.6923076923076923</v>
      </c>
      <c r="J27" s="1"/>
      <c r="K27" s="1"/>
    </row>
    <row r="28" spans="1:11" x14ac:dyDescent="0.4">
      <c r="A28" s="9" t="s">
        <v>15</v>
      </c>
      <c r="B28" s="19"/>
      <c r="C28" s="19"/>
      <c r="D28" s="18"/>
      <c r="E28" s="17">
        <f>AVERAGE(E4:E27)</f>
        <v>2.2291666666666656</v>
      </c>
      <c r="F28" s="17">
        <f>AVERAGE(F4:F27)</f>
        <v>0.86541666666666661</v>
      </c>
      <c r="G28" s="16"/>
      <c r="H28" s="15"/>
      <c r="I28" s="4">
        <f>AVERAGE(I4:I27)</f>
        <v>1.6642628205128203</v>
      </c>
      <c r="J28" s="1"/>
      <c r="K28" s="1"/>
    </row>
    <row r="29" spans="1:11" x14ac:dyDescent="0.4">
      <c r="A29" s="9" t="s">
        <v>16</v>
      </c>
      <c r="B29" s="14"/>
      <c r="C29" s="14"/>
      <c r="D29" s="13"/>
      <c r="E29" s="2">
        <f>MAX(E4:E27)</f>
        <v>2.23</v>
      </c>
      <c r="F29" s="2">
        <f>MAX(F4:F27)</f>
        <v>1.04</v>
      </c>
      <c r="G29" s="12"/>
      <c r="H29" s="11"/>
      <c r="I29" s="10">
        <f>MAX(I4:I27)</f>
        <v>2</v>
      </c>
    </row>
    <row r="30" spans="1:11" x14ac:dyDescent="0.4">
      <c r="A30" s="9" t="s">
        <v>17</v>
      </c>
      <c r="B30" s="14"/>
      <c r="C30" s="14"/>
      <c r="D30" s="13"/>
      <c r="E30" s="2">
        <f>MIN(E4:E27)</f>
        <v>2.2200000000000002</v>
      </c>
      <c r="F30" s="2">
        <f>MIN(F4:F27)</f>
        <v>0.81</v>
      </c>
      <c r="G30" s="12"/>
      <c r="H30" s="11"/>
      <c r="I30" s="10">
        <f>MIN(I4:I27)</f>
        <v>1.5576923076923077</v>
      </c>
    </row>
    <row r="31" spans="1:11" ht="131.4" customHeight="1" x14ac:dyDescent="0.4">
      <c r="A31" s="9" t="s">
        <v>18</v>
      </c>
      <c r="B31" s="37" t="s">
        <v>33</v>
      </c>
      <c r="C31" s="38"/>
      <c r="D31" s="38"/>
      <c r="E31" s="39"/>
      <c r="F31" s="3" t="s">
        <v>6</v>
      </c>
      <c r="G31" s="40"/>
      <c r="H31" s="41"/>
      <c r="I31" s="42"/>
    </row>
    <row r="32" spans="1:11" ht="214.2" customHeight="1" x14ac:dyDescent="0.4">
      <c r="A32" s="3" t="s">
        <v>5</v>
      </c>
      <c r="B32" s="32"/>
      <c r="C32" s="33"/>
      <c r="D32" s="33"/>
      <c r="E32" s="34"/>
      <c r="F32" s="3" t="s">
        <v>5</v>
      </c>
      <c r="G32" s="35"/>
      <c r="H32" s="35"/>
      <c r="I32" s="36"/>
    </row>
    <row r="33" spans="8:8" x14ac:dyDescent="0.4">
      <c r="H33" s="8"/>
    </row>
    <row r="34" spans="8:8" x14ac:dyDescent="0.4">
      <c r="H34" s="8"/>
    </row>
    <row r="35" spans="8:8" x14ac:dyDescent="0.4">
      <c r="H35" s="8"/>
    </row>
    <row r="36" spans="8:8" x14ac:dyDescent="0.4">
      <c r="H36" s="8"/>
    </row>
  </sheetData>
  <autoFilter ref="A3:I27" xr:uid="{00000000-0009-0000-0000-000000000000}"/>
  <mergeCells count="5">
    <mergeCell ref="D2:E2"/>
    <mergeCell ref="B31:E31"/>
    <mergeCell ref="G31:I31"/>
    <mergeCell ref="B32:E32"/>
    <mergeCell ref="G32:I3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62AE4-0A43-4F46-99A0-2F1D0A3E68B1}">
  <sheetPr>
    <pageSetUpPr fitToPage="1"/>
  </sheetPr>
  <dimension ref="A1:M36"/>
  <sheetViews>
    <sheetView topLeftCell="A2" zoomScale="85" zoomScaleNormal="85" workbookViewId="0">
      <selection activeCell="G32" sqref="G32:I32"/>
    </sheetView>
  </sheetViews>
  <sheetFormatPr defaultColWidth="9" defaultRowHeight="15" x14ac:dyDescent="0.4"/>
  <cols>
    <col min="1" max="1" width="14.8984375" style="5" customWidth="1"/>
    <col min="2" max="2" width="21.5" style="5" bestFit="1" customWidth="1"/>
    <col min="3" max="3" width="12.8984375" style="5" bestFit="1" customWidth="1"/>
    <col min="4" max="4" width="10.69921875" style="5" customWidth="1"/>
    <col min="5" max="5" width="10.09765625" style="7" customWidth="1"/>
    <col min="6" max="6" width="14.5" style="6" customWidth="1"/>
    <col min="7" max="7" width="11.09765625" style="6" customWidth="1"/>
    <col min="8" max="8" width="17" style="6" customWidth="1"/>
    <col min="9" max="9" width="13.59765625" style="5" customWidth="1"/>
    <col min="10" max="12" width="9" style="5"/>
    <col min="13" max="13" width="9" style="5" customWidth="1"/>
    <col min="14" max="16384" width="9" style="5"/>
  </cols>
  <sheetData>
    <row r="1" spans="1:13" ht="16.5" hidden="1" customHeight="1" thickBot="1" x14ac:dyDescent="0.45"/>
    <row r="2" spans="1:13" ht="45.6" customHeight="1" thickBot="1" x14ac:dyDescent="0.45">
      <c r="A2" s="30" t="s">
        <v>14</v>
      </c>
      <c r="B2" s="30" t="s">
        <v>34</v>
      </c>
      <c r="C2" s="30" t="s">
        <v>13</v>
      </c>
      <c r="D2" s="43" t="s">
        <v>22</v>
      </c>
      <c r="E2" s="44"/>
      <c r="F2" s="29" t="s">
        <v>12</v>
      </c>
      <c r="G2" s="31" t="s">
        <v>4</v>
      </c>
      <c r="H2" s="30" t="s">
        <v>11</v>
      </c>
      <c r="I2" s="29">
        <v>24</v>
      </c>
      <c r="J2"/>
      <c r="K2"/>
      <c r="L2"/>
      <c r="M2"/>
    </row>
    <row r="3" spans="1:13" ht="30" x14ac:dyDescent="0.4">
      <c r="A3" s="28" t="s">
        <v>2</v>
      </c>
      <c r="B3" s="28" t="s">
        <v>3</v>
      </c>
      <c r="C3" s="28" t="s">
        <v>10</v>
      </c>
      <c r="D3" s="28" t="s">
        <v>0</v>
      </c>
      <c r="E3" s="27" t="s">
        <v>1</v>
      </c>
      <c r="F3" s="25" t="s">
        <v>19</v>
      </c>
      <c r="G3" s="26" t="s">
        <v>9</v>
      </c>
      <c r="H3" s="25" t="s">
        <v>8</v>
      </c>
      <c r="I3" s="24" t="s">
        <v>7</v>
      </c>
      <c r="J3"/>
      <c r="K3"/>
      <c r="L3"/>
      <c r="M3"/>
    </row>
    <row r="4" spans="1:13" ht="17.399999999999999" x14ac:dyDescent="0.4">
      <c r="A4" s="9">
        <v>45755</v>
      </c>
      <c r="B4" s="23" t="s">
        <v>20</v>
      </c>
      <c r="C4" s="23" t="s">
        <v>26</v>
      </c>
      <c r="D4" s="22">
        <v>1</v>
      </c>
      <c r="E4" s="2">
        <v>2.23</v>
      </c>
      <c r="F4" s="2">
        <v>0.86</v>
      </c>
      <c r="G4" s="12">
        <v>22</v>
      </c>
      <c r="H4" s="11">
        <v>0.52</v>
      </c>
      <c r="I4" s="20">
        <f t="shared" ref="I4:I27" si="0">F4/H4</f>
        <v>1.6538461538461537</v>
      </c>
      <c r="J4"/>
      <c r="K4"/>
      <c r="L4"/>
      <c r="M4"/>
    </row>
    <row r="5" spans="1:13" ht="17.399999999999999" x14ac:dyDescent="0.4">
      <c r="A5" s="9">
        <v>45755</v>
      </c>
      <c r="B5" s="23" t="s">
        <v>20</v>
      </c>
      <c r="C5" s="23" t="s">
        <v>26</v>
      </c>
      <c r="D5" s="22">
        <v>2</v>
      </c>
      <c r="E5" s="2">
        <v>2.23</v>
      </c>
      <c r="F5" s="2">
        <v>0.81</v>
      </c>
      <c r="G5" s="12">
        <v>22</v>
      </c>
      <c r="H5" s="11">
        <v>0.52</v>
      </c>
      <c r="I5" s="20">
        <f t="shared" si="0"/>
        <v>1.5576923076923077</v>
      </c>
      <c r="J5"/>
      <c r="K5"/>
      <c r="L5"/>
      <c r="M5"/>
    </row>
    <row r="6" spans="1:13" ht="17.399999999999999" x14ac:dyDescent="0.4">
      <c r="A6" s="9">
        <v>45755</v>
      </c>
      <c r="B6" s="23" t="s">
        <v>20</v>
      </c>
      <c r="C6" s="23" t="s">
        <v>26</v>
      </c>
      <c r="D6" s="46">
        <v>3</v>
      </c>
      <c r="E6" s="45">
        <v>2.23</v>
      </c>
      <c r="F6" s="45">
        <v>0.86</v>
      </c>
      <c r="G6" s="12">
        <v>22</v>
      </c>
      <c r="H6" s="11">
        <v>0.52</v>
      </c>
      <c r="I6" s="47">
        <f t="shared" si="0"/>
        <v>1.6538461538461537</v>
      </c>
      <c r="J6"/>
      <c r="K6"/>
      <c r="L6"/>
      <c r="M6"/>
    </row>
    <row r="7" spans="1:13" ht="17.399999999999999" x14ac:dyDescent="0.4">
      <c r="A7" s="9">
        <v>45755</v>
      </c>
      <c r="B7" s="23" t="s">
        <v>20</v>
      </c>
      <c r="C7" s="23" t="s">
        <v>26</v>
      </c>
      <c r="D7" s="22">
        <v>4</v>
      </c>
      <c r="E7" s="2">
        <v>2.23</v>
      </c>
      <c r="F7" s="2">
        <v>0.86</v>
      </c>
      <c r="G7" s="12">
        <v>22</v>
      </c>
      <c r="H7" s="11">
        <v>0.52</v>
      </c>
      <c r="I7" s="20">
        <f t="shared" si="0"/>
        <v>1.6538461538461537</v>
      </c>
      <c r="J7"/>
      <c r="K7"/>
      <c r="L7"/>
      <c r="M7"/>
    </row>
    <row r="8" spans="1:13" ht="17.399999999999999" x14ac:dyDescent="0.4">
      <c r="A8" s="9">
        <v>45755</v>
      </c>
      <c r="B8" s="23" t="s">
        <v>20</v>
      </c>
      <c r="C8" s="23" t="s">
        <v>26</v>
      </c>
      <c r="D8" s="21">
        <v>5</v>
      </c>
      <c r="E8" s="17">
        <v>2.23</v>
      </c>
      <c r="F8" s="17">
        <v>0.85</v>
      </c>
      <c r="G8" s="12">
        <v>22</v>
      </c>
      <c r="H8" s="11">
        <v>0.52</v>
      </c>
      <c r="I8" s="20">
        <f t="shared" si="0"/>
        <v>1.6346153846153846</v>
      </c>
      <c r="J8"/>
      <c r="K8"/>
      <c r="L8"/>
      <c r="M8"/>
    </row>
    <row r="9" spans="1:13" ht="17.399999999999999" x14ac:dyDescent="0.4">
      <c r="A9" s="9">
        <v>45755</v>
      </c>
      <c r="B9" s="23" t="s">
        <v>20</v>
      </c>
      <c r="C9" s="23" t="s">
        <v>26</v>
      </c>
      <c r="D9" s="21">
        <v>6</v>
      </c>
      <c r="E9" s="17">
        <v>2.23</v>
      </c>
      <c r="F9" s="17">
        <v>0.87</v>
      </c>
      <c r="G9" s="12">
        <v>22</v>
      </c>
      <c r="H9" s="11">
        <v>0.52</v>
      </c>
      <c r="I9" s="20">
        <f t="shared" si="0"/>
        <v>1.6730769230769229</v>
      </c>
      <c r="J9"/>
      <c r="K9"/>
      <c r="L9"/>
      <c r="M9"/>
    </row>
    <row r="10" spans="1:13" ht="17.399999999999999" x14ac:dyDescent="0.4">
      <c r="A10" s="9">
        <v>45755</v>
      </c>
      <c r="B10" s="23" t="s">
        <v>20</v>
      </c>
      <c r="C10" s="23" t="s">
        <v>26</v>
      </c>
      <c r="D10" s="21">
        <v>7</v>
      </c>
      <c r="E10" s="17">
        <v>2.23</v>
      </c>
      <c r="F10" s="17">
        <v>0.85</v>
      </c>
      <c r="G10" s="12">
        <v>22</v>
      </c>
      <c r="H10" s="11">
        <v>0.52</v>
      </c>
      <c r="I10" s="20">
        <f t="shared" si="0"/>
        <v>1.6346153846153846</v>
      </c>
      <c r="J10"/>
      <c r="K10"/>
      <c r="L10"/>
      <c r="M10"/>
    </row>
    <row r="11" spans="1:13" ht="17.399999999999999" x14ac:dyDescent="0.4">
      <c r="A11" s="9">
        <v>45755</v>
      </c>
      <c r="B11" s="23" t="s">
        <v>20</v>
      </c>
      <c r="C11" s="23" t="s">
        <v>26</v>
      </c>
      <c r="D11" s="21">
        <v>8</v>
      </c>
      <c r="E11" s="17">
        <v>2.23</v>
      </c>
      <c r="F11" s="17">
        <v>0.86</v>
      </c>
      <c r="G11" s="12">
        <v>22</v>
      </c>
      <c r="H11" s="11">
        <v>0.52</v>
      </c>
      <c r="I11" s="20">
        <f t="shared" si="0"/>
        <v>1.6538461538461537</v>
      </c>
      <c r="J11"/>
      <c r="K11"/>
      <c r="L11"/>
      <c r="M11"/>
    </row>
    <row r="12" spans="1:13" ht="17.399999999999999" x14ac:dyDescent="0.4">
      <c r="A12" s="9">
        <v>45755</v>
      </c>
      <c r="B12" s="23" t="s">
        <v>20</v>
      </c>
      <c r="C12" s="23" t="s">
        <v>26</v>
      </c>
      <c r="D12" s="21">
        <v>9</v>
      </c>
      <c r="E12" s="17">
        <v>2.23</v>
      </c>
      <c r="F12" s="17">
        <v>0.84</v>
      </c>
      <c r="G12" s="12">
        <v>22</v>
      </c>
      <c r="H12" s="11">
        <v>0.52</v>
      </c>
      <c r="I12" s="20">
        <f t="shared" si="0"/>
        <v>1.6153846153846152</v>
      </c>
      <c r="J12"/>
      <c r="K12"/>
      <c r="L12"/>
      <c r="M12"/>
    </row>
    <row r="13" spans="1:13" x14ac:dyDescent="0.4">
      <c r="A13" s="9">
        <v>45755</v>
      </c>
      <c r="B13" s="23" t="s">
        <v>20</v>
      </c>
      <c r="C13" s="23" t="s">
        <v>26</v>
      </c>
      <c r="D13" s="21">
        <v>10</v>
      </c>
      <c r="E13" s="17">
        <v>2.23</v>
      </c>
      <c r="F13" s="17">
        <v>0.88</v>
      </c>
      <c r="G13" s="12">
        <v>22</v>
      </c>
      <c r="H13" s="11">
        <v>0.52</v>
      </c>
      <c r="I13" s="20">
        <f t="shared" si="0"/>
        <v>1.6923076923076923</v>
      </c>
      <c r="J13" s="1"/>
      <c r="K13" s="1"/>
    </row>
    <row r="14" spans="1:13" x14ac:dyDescent="0.4">
      <c r="A14" s="9">
        <v>45755</v>
      </c>
      <c r="B14" s="23" t="s">
        <v>20</v>
      </c>
      <c r="C14" s="23" t="s">
        <v>26</v>
      </c>
      <c r="D14" s="21">
        <v>11</v>
      </c>
      <c r="E14" s="17">
        <v>2.23</v>
      </c>
      <c r="F14" s="17">
        <v>0.86</v>
      </c>
      <c r="G14" s="12">
        <v>22</v>
      </c>
      <c r="H14" s="11">
        <v>0.52</v>
      </c>
      <c r="I14" s="20">
        <f t="shared" si="0"/>
        <v>1.6538461538461537</v>
      </c>
      <c r="J14" s="1"/>
      <c r="K14" s="1"/>
    </row>
    <row r="15" spans="1:13" x14ac:dyDescent="0.4">
      <c r="A15" s="9">
        <v>45755</v>
      </c>
      <c r="B15" s="23" t="s">
        <v>20</v>
      </c>
      <c r="C15" s="23" t="s">
        <v>26</v>
      </c>
      <c r="D15" s="21">
        <v>12</v>
      </c>
      <c r="E15" s="17">
        <v>2.23</v>
      </c>
      <c r="F15" s="17">
        <v>0.85</v>
      </c>
      <c r="G15" s="12">
        <v>22</v>
      </c>
      <c r="H15" s="11">
        <v>0.52</v>
      </c>
      <c r="I15" s="20">
        <f t="shared" si="0"/>
        <v>1.6346153846153846</v>
      </c>
      <c r="J15" s="1"/>
      <c r="K15" s="1"/>
    </row>
    <row r="16" spans="1:13" x14ac:dyDescent="0.4">
      <c r="A16" s="9">
        <v>45755</v>
      </c>
      <c r="B16" s="23" t="s">
        <v>20</v>
      </c>
      <c r="C16" s="23" t="s">
        <v>26</v>
      </c>
      <c r="D16" s="21">
        <v>13</v>
      </c>
      <c r="E16" s="17">
        <v>2.23</v>
      </c>
      <c r="F16" s="17">
        <v>0.82</v>
      </c>
      <c r="G16" s="12">
        <v>22</v>
      </c>
      <c r="H16" s="11">
        <v>0.52</v>
      </c>
      <c r="I16" s="20">
        <f t="shared" si="0"/>
        <v>1.5769230769230769</v>
      </c>
      <c r="J16" s="1"/>
      <c r="K16" s="1"/>
    </row>
    <row r="17" spans="1:11" x14ac:dyDescent="0.4">
      <c r="A17" s="9">
        <v>45755</v>
      </c>
      <c r="B17" s="23" t="s">
        <v>20</v>
      </c>
      <c r="C17" s="23" t="s">
        <v>26</v>
      </c>
      <c r="D17" s="21">
        <v>14</v>
      </c>
      <c r="E17" s="17">
        <v>2.23</v>
      </c>
      <c r="F17" s="17">
        <v>0.84</v>
      </c>
      <c r="G17" s="12">
        <v>22</v>
      </c>
      <c r="H17" s="11">
        <v>0.52</v>
      </c>
      <c r="I17" s="20">
        <f t="shared" si="0"/>
        <v>1.6153846153846152</v>
      </c>
      <c r="J17" s="1"/>
      <c r="K17" s="1"/>
    </row>
    <row r="18" spans="1:11" x14ac:dyDescent="0.4">
      <c r="A18" s="9">
        <v>45755</v>
      </c>
      <c r="B18" s="23" t="s">
        <v>20</v>
      </c>
      <c r="C18" s="23" t="s">
        <v>26</v>
      </c>
      <c r="D18" s="21">
        <v>15</v>
      </c>
      <c r="E18" s="17">
        <v>2.23</v>
      </c>
      <c r="F18" s="17">
        <v>0.81</v>
      </c>
      <c r="G18" s="12">
        <v>22</v>
      </c>
      <c r="H18" s="11">
        <v>0.52</v>
      </c>
      <c r="I18" s="20">
        <f t="shared" si="0"/>
        <v>1.5576923076923077</v>
      </c>
      <c r="J18" s="1"/>
      <c r="K18" s="1"/>
    </row>
    <row r="19" spans="1:11" x14ac:dyDescent="0.4">
      <c r="A19" s="9">
        <v>45755</v>
      </c>
      <c r="B19" s="23" t="s">
        <v>20</v>
      </c>
      <c r="C19" s="23" t="s">
        <v>26</v>
      </c>
      <c r="D19" s="21">
        <v>16</v>
      </c>
      <c r="E19" s="17">
        <v>2.23</v>
      </c>
      <c r="F19" s="17">
        <v>0.83</v>
      </c>
      <c r="G19" s="12">
        <v>22</v>
      </c>
      <c r="H19" s="11">
        <v>0.52</v>
      </c>
      <c r="I19" s="20">
        <f t="shared" si="0"/>
        <v>1.596153846153846</v>
      </c>
      <c r="J19" s="1"/>
      <c r="K19" s="1"/>
    </row>
    <row r="20" spans="1:11" x14ac:dyDescent="0.4">
      <c r="A20" s="9">
        <v>45755</v>
      </c>
      <c r="B20" s="23" t="s">
        <v>20</v>
      </c>
      <c r="C20" s="23" t="s">
        <v>26</v>
      </c>
      <c r="D20" s="21">
        <v>17</v>
      </c>
      <c r="E20" s="17">
        <v>2.23</v>
      </c>
      <c r="F20" s="17">
        <v>0.92</v>
      </c>
      <c r="G20" s="12">
        <v>22</v>
      </c>
      <c r="H20" s="11">
        <v>0.52</v>
      </c>
      <c r="I20" s="20">
        <f t="shared" si="0"/>
        <v>1.7692307692307692</v>
      </c>
      <c r="J20" s="1"/>
      <c r="K20" s="1"/>
    </row>
    <row r="21" spans="1:11" x14ac:dyDescent="0.4">
      <c r="A21" s="9">
        <v>45755</v>
      </c>
      <c r="B21" s="23" t="s">
        <v>20</v>
      </c>
      <c r="C21" s="23" t="s">
        <v>26</v>
      </c>
      <c r="D21" s="21">
        <v>18</v>
      </c>
      <c r="E21" s="17">
        <v>2.23</v>
      </c>
      <c r="F21" s="17">
        <v>0.84</v>
      </c>
      <c r="G21" s="12">
        <v>22</v>
      </c>
      <c r="H21" s="11">
        <v>0.52</v>
      </c>
      <c r="I21" s="20">
        <f t="shared" si="0"/>
        <v>1.6153846153846152</v>
      </c>
      <c r="J21" s="1"/>
      <c r="K21" s="1"/>
    </row>
    <row r="22" spans="1:11" x14ac:dyDescent="0.4">
      <c r="A22" s="9">
        <v>45755</v>
      </c>
      <c r="B22" s="23" t="s">
        <v>20</v>
      </c>
      <c r="C22" s="23" t="s">
        <v>26</v>
      </c>
      <c r="D22" s="21">
        <v>19</v>
      </c>
      <c r="E22" s="17">
        <v>2.23</v>
      </c>
      <c r="F22" s="17">
        <v>0.85</v>
      </c>
      <c r="G22" s="12">
        <v>22</v>
      </c>
      <c r="H22" s="11">
        <v>0.52</v>
      </c>
      <c r="I22" s="20">
        <f t="shared" si="0"/>
        <v>1.6346153846153846</v>
      </c>
      <c r="J22" s="1"/>
      <c r="K22" s="1"/>
    </row>
    <row r="23" spans="1:11" x14ac:dyDescent="0.4">
      <c r="A23" s="9">
        <v>45755</v>
      </c>
      <c r="B23" s="23" t="s">
        <v>20</v>
      </c>
      <c r="C23" s="23" t="s">
        <v>26</v>
      </c>
      <c r="D23" s="21">
        <v>20</v>
      </c>
      <c r="E23" s="17">
        <v>2.2200000000000002</v>
      </c>
      <c r="F23" s="17">
        <v>0.89</v>
      </c>
      <c r="G23" s="12">
        <v>22</v>
      </c>
      <c r="H23" s="11">
        <v>0.52</v>
      </c>
      <c r="I23" s="20">
        <f t="shared" si="0"/>
        <v>1.7115384615384615</v>
      </c>
      <c r="J23" s="1"/>
      <c r="K23" s="1"/>
    </row>
    <row r="24" spans="1:11" x14ac:dyDescent="0.4">
      <c r="A24" s="9">
        <v>45755</v>
      </c>
      <c r="B24" s="23" t="s">
        <v>20</v>
      </c>
      <c r="C24" s="23" t="s">
        <v>26</v>
      </c>
      <c r="D24" s="21">
        <v>21</v>
      </c>
      <c r="E24" s="17">
        <v>2.23</v>
      </c>
      <c r="F24" s="17">
        <v>0.89</v>
      </c>
      <c r="G24" s="12">
        <v>22</v>
      </c>
      <c r="H24" s="11">
        <v>0.52</v>
      </c>
      <c r="I24" s="20">
        <f t="shared" si="0"/>
        <v>1.7115384615384615</v>
      </c>
      <c r="J24" s="1"/>
      <c r="K24" s="1"/>
    </row>
    <row r="25" spans="1:11" x14ac:dyDescent="0.4">
      <c r="A25" s="9">
        <v>45755</v>
      </c>
      <c r="B25" s="23" t="s">
        <v>20</v>
      </c>
      <c r="C25" s="23" t="s">
        <v>26</v>
      </c>
      <c r="D25" s="21">
        <v>22</v>
      </c>
      <c r="E25" s="17">
        <v>2.23</v>
      </c>
      <c r="F25" s="17">
        <v>0.88</v>
      </c>
      <c r="G25" s="12">
        <v>22</v>
      </c>
      <c r="H25" s="11">
        <v>0.52</v>
      </c>
      <c r="I25" s="20">
        <f t="shared" si="0"/>
        <v>1.6923076923076923</v>
      </c>
      <c r="J25" s="1"/>
      <c r="K25" s="1"/>
    </row>
    <row r="26" spans="1:11" x14ac:dyDescent="0.4">
      <c r="A26" s="9">
        <v>45755</v>
      </c>
      <c r="B26" s="23" t="s">
        <v>20</v>
      </c>
      <c r="C26" s="23" t="s">
        <v>26</v>
      </c>
      <c r="D26" s="21">
        <v>23</v>
      </c>
      <c r="E26" s="17">
        <v>2.23</v>
      </c>
      <c r="F26" s="17">
        <v>0.89</v>
      </c>
      <c r="G26" s="12">
        <v>22</v>
      </c>
      <c r="H26" s="11">
        <v>0.52</v>
      </c>
      <c r="I26" s="20">
        <f t="shared" si="0"/>
        <v>1.7115384615384615</v>
      </c>
      <c r="J26" s="1"/>
      <c r="K26" s="1"/>
    </row>
    <row r="27" spans="1:11" x14ac:dyDescent="0.4">
      <c r="A27" s="9">
        <v>45755</v>
      </c>
      <c r="B27" s="23" t="s">
        <v>20</v>
      </c>
      <c r="C27" s="23" t="s">
        <v>26</v>
      </c>
      <c r="D27" s="21">
        <v>24</v>
      </c>
      <c r="E27" s="17">
        <v>2.23</v>
      </c>
      <c r="F27" s="17">
        <v>0.84</v>
      </c>
      <c r="G27" s="12">
        <v>22</v>
      </c>
      <c r="H27" s="11">
        <v>0.52</v>
      </c>
      <c r="I27" s="20">
        <f t="shared" si="0"/>
        <v>1.6153846153846152</v>
      </c>
      <c r="J27" s="1"/>
      <c r="K27" s="1"/>
    </row>
    <row r="28" spans="1:11" x14ac:dyDescent="0.4">
      <c r="A28" s="9" t="s">
        <v>15</v>
      </c>
      <c r="B28" s="19"/>
      <c r="C28" s="19"/>
      <c r="D28" s="18"/>
      <c r="E28" s="17">
        <f>AVERAGE(E4:E27)</f>
        <v>2.2295833333333324</v>
      </c>
      <c r="F28" s="17">
        <f>AVERAGE(F4:F27)</f>
        <v>0.85625000000000007</v>
      </c>
      <c r="G28" s="16"/>
      <c r="H28" s="15"/>
      <c r="I28" s="4">
        <f>AVERAGE(I4:I27)</f>
        <v>1.6466346153846152</v>
      </c>
      <c r="J28" s="1"/>
      <c r="K28" s="1"/>
    </row>
    <row r="29" spans="1:11" x14ac:dyDescent="0.4">
      <c r="A29" s="9" t="s">
        <v>16</v>
      </c>
      <c r="B29" s="14"/>
      <c r="C29" s="14"/>
      <c r="D29" s="13"/>
      <c r="E29" s="2">
        <f>MAX(E4:E27)</f>
        <v>2.23</v>
      </c>
      <c r="F29" s="2">
        <f>MAX(F4:F27)</f>
        <v>0.92</v>
      </c>
      <c r="G29" s="12"/>
      <c r="H29" s="11"/>
      <c r="I29" s="10">
        <f>MAX(I4:I27)</f>
        <v>1.7692307692307692</v>
      </c>
    </row>
    <row r="30" spans="1:11" x14ac:dyDescent="0.4">
      <c r="A30" s="9" t="s">
        <v>17</v>
      </c>
      <c r="B30" s="14"/>
      <c r="C30" s="14"/>
      <c r="D30" s="13"/>
      <c r="E30" s="2">
        <f>MIN(E4:E27)</f>
        <v>2.2200000000000002</v>
      </c>
      <c r="F30" s="2">
        <f>MIN(F4:F27)</f>
        <v>0.81</v>
      </c>
      <c r="G30" s="12"/>
      <c r="H30" s="11"/>
      <c r="I30" s="10">
        <f>MIN(I4:I27)</f>
        <v>1.5576923076923077</v>
      </c>
    </row>
    <row r="31" spans="1:11" ht="131.4" customHeight="1" x14ac:dyDescent="0.4">
      <c r="A31" s="9" t="s">
        <v>18</v>
      </c>
      <c r="B31" s="37" t="s">
        <v>32</v>
      </c>
      <c r="C31" s="38"/>
      <c r="D31" s="38"/>
      <c r="E31" s="39"/>
      <c r="F31" s="3" t="s">
        <v>6</v>
      </c>
      <c r="G31" s="40"/>
      <c r="H31" s="41"/>
      <c r="I31" s="42"/>
    </row>
    <row r="32" spans="1:11" ht="214.2" customHeight="1" x14ac:dyDescent="0.4">
      <c r="A32" s="3" t="s">
        <v>5</v>
      </c>
      <c r="B32" s="32"/>
      <c r="C32" s="33"/>
      <c r="D32" s="33"/>
      <c r="E32" s="34"/>
      <c r="F32" s="3" t="s">
        <v>5</v>
      </c>
      <c r="G32" s="35"/>
      <c r="H32" s="35"/>
      <c r="I32" s="36"/>
    </row>
    <row r="33" spans="8:8" x14ac:dyDescent="0.4">
      <c r="H33" s="8"/>
    </row>
    <row r="34" spans="8:8" x14ac:dyDescent="0.4">
      <c r="H34" s="8"/>
    </row>
    <row r="35" spans="8:8" x14ac:dyDescent="0.4">
      <c r="H35" s="8"/>
    </row>
    <row r="36" spans="8:8" x14ac:dyDescent="0.4">
      <c r="H36" s="8"/>
    </row>
  </sheetData>
  <autoFilter ref="A3:I27" xr:uid="{00000000-0009-0000-0000-000000000000}"/>
  <mergeCells count="5">
    <mergeCell ref="D2:E2"/>
    <mergeCell ref="B31:E31"/>
    <mergeCell ref="G31:I31"/>
    <mergeCell ref="B32:E32"/>
    <mergeCell ref="G32:I3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CE0AA-4028-4F9D-AAC2-AE7DFAB407F6}">
  <sheetPr>
    <pageSetUpPr fitToPage="1"/>
  </sheetPr>
  <dimension ref="A1:M36"/>
  <sheetViews>
    <sheetView tabSelected="1" topLeftCell="A2" zoomScale="85" zoomScaleNormal="85" workbookViewId="0">
      <selection activeCell="F32" sqref="F32"/>
    </sheetView>
  </sheetViews>
  <sheetFormatPr defaultColWidth="9" defaultRowHeight="15" x14ac:dyDescent="0.4"/>
  <cols>
    <col min="1" max="1" width="14.8984375" style="5" customWidth="1"/>
    <col min="2" max="2" width="21.5" style="5" bestFit="1" customWidth="1"/>
    <col min="3" max="3" width="12.8984375" style="5" bestFit="1" customWidth="1"/>
    <col min="4" max="4" width="10.69921875" style="5" customWidth="1"/>
    <col min="5" max="5" width="10.09765625" style="7" customWidth="1"/>
    <col min="6" max="6" width="14.5" style="6" customWidth="1"/>
    <col min="7" max="7" width="11.09765625" style="6" customWidth="1"/>
    <col min="8" max="8" width="17" style="6" customWidth="1"/>
    <col min="9" max="9" width="13.59765625" style="5" customWidth="1"/>
    <col min="10" max="12" width="9" style="5"/>
    <col min="13" max="13" width="9" style="5" customWidth="1"/>
    <col min="14" max="16384" width="9" style="5"/>
  </cols>
  <sheetData>
    <row r="1" spans="1:13" ht="16.5" hidden="1" customHeight="1" thickBot="1" x14ac:dyDescent="0.45"/>
    <row r="2" spans="1:13" ht="45.6" customHeight="1" thickBot="1" x14ac:dyDescent="0.45">
      <c r="A2" s="30" t="s">
        <v>14</v>
      </c>
      <c r="B2" s="30" t="s">
        <v>31</v>
      </c>
      <c r="C2" s="30" t="s">
        <v>13</v>
      </c>
      <c r="D2" s="43" t="s">
        <v>29</v>
      </c>
      <c r="E2" s="44"/>
      <c r="F2" s="29" t="s">
        <v>12</v>
      </c>
      <c r="G2" s="31" t="s">
        <v>4</v>
      </c>
      <c r="H2" s="30" t="s">
        <v>11</v>
      </c>
      <c r="I2" s="29">
        <v>24</v>
      </c>
      <c r="J2"/>
      <c r="K2"/>
      <c r="L2"/>
      <c r="M2"/>
    </row>
    <row r="3" spans="1:13" ht="30" x14ac:dyDescent="0.4">
      <c r="A3" s="28" t="s">
        <v>2</v>
      </c>
      <c r="B3" s="28" t="s">
        <v>3</v>
      </c>
      <c r="C3" s="28" t="s">
        <v>10</v>
      </c>
      <c r="D3" s="28" t="s">
        <v>0</v>
      </c>
      <c r="E3" s="27" t="s">
        <v>1</v>
      </c>
      <c r="F3" s="25" t="s">
        <v>19</v>
      </c>
      <c r="G3" s="26" t="s">
        <v>9</v>
      </c>
      <c r="H3" s="25" t="s">
        <v>8</v>
      </c>
      <c r="I3" s="24" t="s">
        <v>7</v>
      </c>
      <c r="J3"/>
      <c r="K3"/>
      <c r="L3"/>
      <c r="M3"/>
    </row>
    <row r="4" spans="1:13" ht="17.399999999999999" x14ac:dyDescent="0.4">
      <c r="A4" s="9">
        <v>45755</v>
      </c>
      <c r="B4" s="23" t="s">
        <v>20</v>
      </c>
      <c r="C4" s="23" t="s">
        <v>28</v>
      </c>
      <c r="D4" s="22">
        <v>1</v>
      </c>
      <c r="E4" s="2">
        <v>2.23</v>
      </c>
      <c r="F4" s="2">
        <v>0.97</v>
      </c>
      <c r="G4" s="12">
        <v>22</v>
      </c>
      <c r="H4" s="11">
        <v>0.44</v>
      </c>
      <c r="I4" s="20">
        <f t="shared" ref="I4:I27" si="0">F4/H4</f>
        <v>2.2045454545454546</v>
      </c>
      <c r="J4"/>
      <c r="K4"/>
      <c r="L4"/>
      <c r="M4"/>
    </row>
    <row r="5" spans="1:13" ht="17.399999999999999" x14ac:dyDescent="0.4">
      <c r="A5" s="9">
        <v>45755</v>
      </c>
      <c r="B5" s="23" t="s">
        <v>20</v>
      </c>
      <c r="C5" s="23" t="s">
        <v>28</v>
      </c>
      <c r="D5" s="22">
        <v>2</v>
      </c>
      <c r="E5" s="2">
        <v>2.23</v>
      </c>
      <c r="F5" s="2">
        <v>0.93</v>
      </c>
      <c r="G5" s="12">
        <v>22</v>
      </c>
      <c r="H5" s="11">
        <v>0.44</v>
      </c>
      <c r="I5" s="20">
        <f t="shared" si="0"/>
        <v>2.1136363636363638</v>
      </c>
      <c r="J5"/>
      <c r="K5"/>
      <c r="L5"/>
      <c r="M5"/>
    </row>
    <row r="6" spans="1:13" ht="17.399999999999999" x14ac:dyDescent="0.4">
      <c r="A6" s="9">
        <v>45755</v>
      </c>
      <c r="B6" s="23" t="s">
        <v>20</v>
      </c>
      <c r="C6" s="23" t="s">
        <v>27</v>
      </c>
      <c r="D6" s="46">
        <v>3</v>
      </c>
      <c r="E6" s="45">
        <v>2.23</v>
      </c>
      <c r="F6" s="45">
        <v>0.96</v>
      </c>
      <c r="G6" s="12">
        <v>22</v>
      </c>
      <c r="H6" s="11">
        <v>0.44</v>
      </c>
      <c r="I6" s="47">
        <f t="shared" si="0"/>
        <v>2.1818181818181817</v>
      </c>
      <c r="J6"/>
      <c r="K6"/>
      <c r="L6"/>
      <c r="M6"/>
    </row>
    <row r="7" spans="1:13" ht="17.399999999999999" x14ac:dyDescent="0.4">
      <c r="A7" s="9">
        <v>45755</v>
      </c>
      <c r="B7" s="23" t="s">
        <v>20</v>
      </c>
      <c r="C7" s="23" t="s">
        <v>27</v>
      </c>
      <c r="D7" s="22">
        <v>4</v>
      </c>
      <c r="E7" s="2">
        <v>2.2400000000000002</v>
      </c>
      <c r="F7" s="2">
        <v>0.9</v>
      </c>
      <c r="G7" s="12">
        <v>22</v>
      </c>
      <c r="H7" s="11">
        <v>0.44</v>
      </c>
      <c r="I7" s="20">
        <f t="shared" si="0"/>
        <v>2.0454545454545454</v>
      </c>
      <c r="J7"/>
      <c r="K7"/>
      <c r="L7"/>
      <c r="M7"/>
    </row>
    <row r="8" spans="1:13" ht="17.399999999999999" x14ac:dyDescent="0.4">
      <c r="A8" s="9">
        <v>45755</v>
      </c>
      <c r="B8" s="23" t="s">
        <v>20</v>
      </c>
      <c r="C8" s="23" t="s">
        <v>27</v>
      </c>
      <c r="D8" s="21">
        <v>5</v>
      </c>
      <c r="E8" s="17">
        <v>2.2200000000000002</v>
      </c>
      <c r="F8" s="17">
        <v>0.9</v>
      </c>
      <c r="G8" s="12">
        <v>22</v>
      </c>
      <c r="H8" s="11">
        <v>0.44</v>
      </c>
      <c r="I8" s="20">
        <f t="shared" si="0"/>
        <v>2.0454545454545454</v>
      </c>
      <c r="J8"/>
      <c r="K8"/>
      <c r="L8"/>
      <c r="M8"/>
    </row>
    <row r="9" spans="1:13" ht="17.399999999999999" x14ac:dyDescent="0.4">
      <c r="A9" s="9">
        <v>45755</v>
      </c>
      <c r="B9" s="23" t="s">
        <v>20</v>
      </c>
      <c r="C9" s="23" t="s">
        <v>27</v>
      </c>
      <c r="D9" s="21">
        <v>6</v>
      </c>
      <c r="E9" s="17">
        <v>2.2200000000000002</v>
      </c>
      <c r="F9" s="17">
        <v>0.93</v>
      </c>
      <c r="G9" s="12">
        <v>22</v>
      </c>
      <c r="H9" s="11">
        <v>0.44</v>
      </c>
      <c r="I9" s="20">
        <f t="shared" si="0"/>
        <v>2.1136363636363638</v>
      </c>
      <c r="J9"/>
      <c r="K9"/>
      <c r="L9"/>
      <c r="M9"/>
    </row>
    <row r="10" spans="1:13" ht="17.399999999999999" x14ac:dyDescent="0.4">
      <c r="A10" s="9">
        <v>45755</v>
      </c>
      <c r="B10" s="23" t="s">
        <v>20</v>
      </c>
      <c r="C10" s="23" t="s">
        <v>27</v>
      </c>
      <c r="D10" s="21">
        <v>7</v>
      </c>
      <c r="E10" s="17">
        <v>2.23</v>
      </c>
      <c r="F10" s="17">
        <v>0.93</v>
      </c>
      <c r="G10" s="12">
        <v>22</v>
      </c>
      <c r="H10" s="11">
        <v>0.44</v>
      </c>
      <c r="I10" s="20">
        <f t="shared" si="0"/>
        <v>2.1136363636363638</v>
      </c>
      <c r="J10"/>
      <c r="K10"/>
      <c r="L10"/>
      <c r="M10"/>
    </row>
    <row r="11" spans="1:13" ht="17.399999999999999" x14ac:dyDescent="0.4">
      <c r="A11" s="9">
        <v>45755</v>
      </c>
      <c r="B11" s="23" t="s">
        <v>20</v>
      </c>
      <c r="C11" s="23" t="s">
        <v>27</v>
      </c>
      <c r="D11" s="21">
        <v>8</v>
      </c>
      <c r="E11" s="17">
        <v>2.23</v>
      </c>
      <c r="F11" s="17">
        <v>0.91</v>
      </c>
      <c r="G11" s="12">
        <v>22</v>
      </c>
      <c r="H11" s="11">
        <v>0.44</v>
      </c>
      <c r="I11" s="20">
        <f t="shared" si="0"/>
        <v>2.0681818181818183</v>
      </c>
      <c r="J11"/>
      <c r="K11"/>
      <c r="L11"/>
      <c r="M11"/>
    </row>
    <row r="12" spans="1:13" ht="17.399999999999999" x14ac:dyDescent="0.4">
      <c r="A12" s="9">
        <v>45755</v>
      </c>
      <c r="B12" s="23" t="s">
        <v>20</v>
      </c>
      <c r="C12" s="23" t="s">
        <v>27</v>
      </c>
      <c r="D12" s="21">
        <v>9</v>
      </c>
      <c r="E12" s="17">
        <v>2.2400000000000002</v>
      </c>
      <c r="F12" s="17">
        <v>0.83</v>
      </c>
      <c r="G12" s="12">
        <v>22</v>
      </c>
      <c r="H12" s="11">
        <v>0.44</v>
      </c>
      <c r="I12" s="20">
        <f t="shared" si="0"/>
        <v>1.8863636363636362</v>
      </c>
      <c r="J12"/>
      <c r="K12"/>
      <c r="L12"/>
      <c r="M12"/>
    </row>
    <row r="13" spans="1:13" ht="17.399999999999999" x14ac:dyDescent="0.4">
      <c r="A13" s="9">
        <v>45755</v>
      </c>
      <c r="B13" s="23" t="s">
        <v>20</v>
      </c>
      <c r="C13" s="23" t="s">
        <v>27</v>
      </c>
      <c r="D13" s="21">
        <v>10</v>
      </c>
      <c r="E13" s="17">
        <v>2.2200000000000002</v>
      </c>
      <c r="F13" s="17">
        <v>0.83</v>
      </c>
      <c r="G13" s="12">
        <v>22</v>
      </c>
      <c r="H13" s="11">
        <v>0.44</v>
      </c>
      <c r="I13" s="20">
        <f t="shared" si="0"/>
        <v>1.8863636363636362</v>
      </c>
      <c r="J13"/>
      <c r="K13"/>
      <c r="L13"/>
      <c r="M13"/>
    </row>
    <row r="14" spans="1:13" ht="17.399999999999999" x14ac:dyDescent="0.4">
      <c r="A14" s="9">
        <v>45755</v>
      </c>
      <c r="B14" s="23" t="s">
        <v>20</v>
      </c>
      <c r="C14" s="23" t="s">
        <v>27</v>
      </c>
      <c r="D14" s="21">
        <v>11</v>
      </c>
      <c r="E14" s="17">
        <v>2.2200000000000002</v>
      </c>
      <c r="F14" s="17">
        <v>0.84</v>
      </c>
      <c r="G14" s="12">
        <v>22</v>
      </c>
      <c r="H14" s="11">
        <v>0.44</v>
      </c>
      <c r="I14" s="20">
        <f t="shared" si="0"/>
        <v>1.9090909090909089</v>
      </c>
      <c r="J14"/>
      <c r="K14"/>
      <c r="L14"/>
      <c r="M14"/>
    </row>
    <row r="15" spans="1:13" ht="17.399999999999999" x14ac:dyDescent="0.4">
      <c r="A15" s="9">
        <v>45755</v>
      </c>
      <c r="B15" s="23" t="s">
        <v>20</v>
      </c>
      <c r="C15" s="23" t="s">
        <v>27</v>
      </c>
      <c r="D15" s="21">
        <v>12</v>
      </c>
      <c r="E15" s="17">
        <v>2.23</v>
      </c>
      <c r="F15" s="17">
        <v>0.78</v>
      </c>
      <c r="G15" s="12">
        <v>22</v>
      </c>
      <c r="H15" s="11">
        <v>0.44</v>
      </c>
      <c r="I15" s="20">
        <f t="shared" si="0"/>
        <v>1.7727272727272727</v>
      </c>
      <c r="J15"/>
      <c r="K15"/>
      <c r="L15"/>
      <c r="M15"/>
    </row>
    <row r="16" spans="1:13" x14ac:dyDescent="0.4">
      <c r="A16" s="9">
        <v>45755</v>
      </c>
      <c r="B16" s="23" t="s">
        <v>20</v>
      </c>
      <c r="C16" s="23" t="s">
        <v>27</v>
      </c>
      <c r="D16" s="21">
        <v>13</v>
      </c>
      <c r="E16" s="17">
        <v>2.2200000000000002</v>
      </c>
      <c r="F16" s="17">
        <v>0.87</v>
      </c>
      <c r="G16" s="12">
        <v>22</v>
      </c>
      <c r="H16" s="11">
        <v>0.44</v>
      </c>
      <c r="I16" s="20">
        <f t="shared" si="0"/>
        <v>1.9772727272727273</v>
      </c>
      <c r="J16" s="1"/>
      <c r="K16" s="1"/>
    </row>
    <row r="17" spans="1:11" x14ac:dyDescent="0.4">
      <c r="A17" s="9">
        <v>45755</v>
      </c>
      <c r="B17" s="23" t="s">
        <v>20</v>
      </c>
      <c r="C17" s="23" t="s">
        <v>27</v>
      </c>
      <c r="D17" s="21">
        <v>14</v>
      </c>
      <c r="E17" s="17">
        <v>2.23</v>
      </c>
      <c r="F17" s="17">
        <v>0.84</v>
      </c>
      <c r="G17" s="12">
        <v>22</v>
      </c>
      <c r="H17" s="11">
        <v>0.44</v>
      </c>
      <c r="I17" s="20">
        <f t="shared" si="0"/>
        <v>1.9090909090909089</v>
      </c>
      <c r="J17" s="1"/>
      <c r="K17" s="1"/>
    </row>
    <row r="18" spans="1:11" x14ac:dyDescent="0.4">
      <c r="A18" s="9">
        <v>45755</v>
      </c>
      <c r="B18" s="23" t="s">
        <v>20</v>
      </c>
      <c r="C18" s="23" t="s">
        <v>27</v>
      </c>
      <c r="D18" s="21">
        <v>15</v>
      </c>
      <c r="E18" s="17">
        <v>2.23</v>
      </c>
      <c r="F18" s="17">
        <v>0.83</v>
      </c>
      <c r="G18" s="12">
        <v>22</v>
      </c>
      <c r="H18" s="11">
        <v>0.44</v>
      </c>
      <c r="I18" s="20">
        <f t="shared" si="0"/>
        <v>1.8863636363636362</v>
      </c>
      <c r="J18" s="1"/>
      <c r="K18" s="1"/>
    </row>
    <row r="19" spans="1:11" x14ac:dyDescent="0.4">
      <c r="A19" s="9">
        <v>45755</v>
      </c>
      <c r="B19" s="23" t="s">
        <v>20</v>
      </c>
      <c r="C19" s="23" t="s">
        <v>27</v>
      </c>
      <c r="D19" s="21">
        <v>16</v>
      </c>
      <c r="E19" s="17">
        <v>2.23</v>
      </c>
      <c r="F19" s="17">
        <v>0.91</v>
      </c>
      <c r="G19" s="12">
        <v>22</v>
      </c>
      <c r="H19" s="11">
        <v>0.44</v>
      </c>
      <c r="I19" s="20">
        <f t="shared" si="0"/>
        <v>2.0681818181818183</v>
      </c>
      <c r="J19" s="1"/>
      <c r="K19" s="1"/>
    </row>
    <row r="20" spans="1:11" x14ac:dyDescent="0.4">
      <c r="A20" s="9">
        <v>45755</v>
      </c>
      <c r="B20" s="23" t="s">
        <v>20</v>
      </c>
      <c r="C20" s="23" t="s">
        <v>27</v>
      </c>
      <c r="D20" s="21">
        <v>17</v>
      </c>
      <c r="E20" s="17">
        <v>2.2400000000000002</v>
      </c>
      <c r="F20" s="17">
        <v>0.98</v>
      </c>
      <c r="G20" s="12">
        <v>22</v>
      </c>
      <c r="H20" s="11">
        <v>0.44</v>
      </c>
      <c r="I20" s="20">
        <f t="shared" si="0"/>
        <v>2.2272727272727271</v>
      </c>
      <c r="J20" s="1"/>
      <c r="K20" s="1"/>
    </row>
    <row r="21" spans="1:11" x14ac:dyDescent="0.4">
      <c r="A21" s="9">
        <v>45755</v>
      </c>
      <c r="B21" s="23" t="s">
        <v>20</v>
      </c>
      <c r="C21" s="23" t="s">
        <v>27</v>
      </c>
      <c r="D21" s="21">
        <v>18</v>
      </c>
      <c r="E21" s="17">
        <v>2.23</v>
      </c>
      <c r="F21" s="17">
        <v>0.83</v>
      </c>
      <c r="G21" s="12">
        <v>22</v>
      </c>
      <c r="H21" s="11">
        <v>0.44</v>
      </c>
      <c r="I21" s="20">
        <f t="shared" si="0"/>
        <v>1.8863636363636362</v>
      </c>
      <c r="J21" s="1"/>
      <c r="K21" s="1"/>
    </row>
    <row r="22" spans="1:11" x14ac:dyDescent="0.4">
      <c r="A22" s="9">
        <v>45755</v>
      </c>
      <c r="B22" s="23" t="s">
        <v>20</v>
      </c>
      <c r="C22" s="23" t="s">
        <v>27</v>
      </c>
      <c r="D22" s="21">
        <v>19</v>
      </c>
      <c r="E22" s="17">
        <v>2.23</v>
      </c>
      <c r="F22" s="17">
        <v>0.91</v>
      </c>
      <c r="G22" s="12">
        <v>22</v>
      </c>
      <c r="H22" s="11">
        <v>0.44</v>
      </c>
      <c r="I22" s="20">
        <f t="shared" si="0"/>
        <v>2.0681818181818183</v>
      </c>
      <c r="J22" s="1"/>
      <c r="K22" s="1"/>
    </row>
    <row r="23" spans="1:11" x14ac:dyDescent="0.4">
      <c r="A23" s="9">
        <v>45755</v>
      </c>
      <c r="B23" s="23" t="s">
        <v>20</v>
      </c>
      <c r="C23" s="23" t="s">
        <v>27</v>
      </c>
      <c r="D23" s="21">
        <v>20</v>
      </c>
      <c r="E23" s="17">
        <v>2.23</v>
      </c>
      <c r="F23" s="17">
        <v>0.9</v>
      </c>
      <c r="G23" s="12">
        <v>22</v>
      </c>
      <c r="H23" s="11">
        <v>0.44</v>
      </c>
      <c r="I23" s="20">
        <f t="shared" si="0"/>
        <v>2.0454545454545454</v>
      </c>
      <c r="J23" s="1"/>
      <c r="K23" s="1"/>
    </row>
    <row r="24" spans="1:11" x14ac:dyDescent="0.4">
      <c r="A24" s="9">
        <v>45755</v>
      </c>
      <c r="B24" s="23" t="s">
        <v>20</v>
      </c>
      <c r="C24" s="23" t="s">
        <v>27</v>
      </c>
      <c r="D24" s="21">
        <v>21</v>
      </c>
      <c r="E24" s="17">
        <v>2.2400000000000002</v>
      </c>
      <c r="F24" s="17">
        <v>0.9</v>
      </c>
      <c r="G24" s="12">
        <v>22</v>
      </c>
      <c r="H24" s="11">
        <v>0.44</v>
      </c>
      <c r="I24" s="20">
        <f t="shared" si="0"/>
        <v>2.0454545454545454</v>
      </c>
      <c r="J24" s="1"/>
      <c r="K24" s="1"/>
    </row>
    <row r="25" spans="1:11" x14ac:dyDescent="0.4">
      <c r="A25" s="9">
        <v>45755</v>
      </c>
      <c r="B25" s="23" t="s">
        <v>20</v>
      </c>
      <c r="C25" s="23" t="s">
        <v>27</v>
      </c>
      <c r="D25" s="21">
        <v>22</v>
      </c>
      <c r="E25" s="17">
        <v>2.23</v>
      </c>
      <c r="F25" s="17">
        <v>0.97</v>
      </c>
      <c r="G25" s="12">
        <v>22</v>
      </c>
      <c r="H25" s="11">
        <v>0.44</v>
      </c>
      <c r="I25" s="20">
        <f t="shared" si="0"/>
        <v>2.2045454545454546</v>
      </c>
      <c r="J25" s="1"/>
      <c r="K25" s="1"/>
    </row>
    <row r="26" spans="1:11" x14ac:dyDescent="0.4">
      <c r="A26" s="9">
        <v>45755</v>
      </c>
      <c r="B26" s="23" t="s">
        <v>20</v>
      </c>
      <c r="C26" s="23" t="s">
        <v>27</v>
      </c>
      <c r="D26" s="21">
        <v>23</v>
      </c>
      <c r="E26" s="17">
        <v>2.23</v>
      </c>
      <c r="F26" s="17">
        <v>0.79</v>
      </c>
      <c r="G26" s="12">
        <v>22</v>
      </c>
      <c r="H26" s="11">
        <v>0.44</v>
      </c>
      <c r="I26" s="20">
        <f t="shared" si="0"/>
        <v>1.7954545454545456</v>
      </c>
      <c r="J26" s="1"/>
      <c r="K26" s="1"/>
    </row>
    <row r="27" spans="1:11" x14ac:dyDescent="0.4">
      <c r="A27" s="9">
        <v>45755</v>
      </c>
      <c r="B27" s="23" t="s">
        <v>20</v>
      </c>
      <c r="C27" s="23" t="s">
        <v>27</v>
      </c>
      <c r="D27" s="21">
        <v>24</v>
      </c>
      <c r="E27" s="17">
        <v>2.23</v>
      </c>
      <c r="F27" s="17">
        <v>0.86</v>
      </c>
      <c r="G27" s="12">
        <v>22</v>
      </c>
      <c r="H27" s="11">
        <v>0.44</v>
      </c>
      <c r="I27" s="20">
        <f t="shared" si="0"/>
        <v>1.9545454545454546</v>
      </c>
      <c r="J27" s="1"/>
      <c r="K27" s="1"/>
    </row>
    <row r="28" spans="1:11" x14ac:dyDescent="0.4">
      <c r="A28" s="9" t="s">
        <v>15</v>
      </c>
      <c r="B28" s="19"/>
      <c r="C28" s="19"/>
      <c r="D28" s="18"/>
      <c r="E28" s="17">
        <f>AVERAGE(E4:E27)</f>
        <v>2.2295833333333324</v>
      </c>
      <c r="F28" s="17">
        <f>AVERAGE(F4:F27)</f>
        <v>0.88749999999999973</v>
      </c>
      <c r="G28" s="16"/>
      <c r="H28" s="15"/>
      <c r="I28" s="4">
        <f>AVERAGE(I4:I27)</f>
        <v>2.0170454545454546</v>
      </c>
      <c r="J28" s="1"/>
      <c r="K28" s="1"/>
    </row>
    <row r="29" spans="1:11" x14ac:dyDescent="0.4">
      <c r="A29" s="9" t="s">
        <v>16</v>
      </c>
      <c r="B29" s="14"/>
      <c r="C29" s="14"/>
      <c r="D29" s="13"/>
      <c r="E29" s="2">
        <f>MAX(E4:E27)</f>
        <v>2.2400000000000002</v>
      </c>
      <c r="F29" s="2">
        <f>MAX(F4:F27)</f>
        <v>0.98</v>
      </c>
      <c r="G29" s="12"/>
      <c r="H29" s="11"/>
      <c r="I29" s="10">
        <f>MAX(I4:I27)</f>
        <v>2.2272727272727271</v>
      </c>
    </row>
    <row r="30" spans="1:11" x14ac:dyDescent="0.4">
      <c r="A30" s="9" t="s">
        <v>17</v>
      </c>
      <c r="B30" s="14"/>
      <c r="C30" s="14"/>
      <c r="D30" s="13"/>
      <c r="E30" s="2">
        <f>MIN(E4:E27)</f>
        <v>2.2200000000000002</v>
      </c>
      <c r="F30" s="2">
        <f>MIN(F4:F27)</f>
        <v>0.78</v>
      </c>
      <c r="G30" s="12"/>
      <c r="H30" s="11"/>
      <c r="I30" s="10">
        <f>MIN(I4:I27)</f>
        <v>1.7727272727272727</v>
      </c>
    </row>
    <row r="31" spans="1:11" ht="131.4" customHeight="1" x14ac:dyDescent="0.4">
      <c r="A31" s="9" t="s">
        <v>18</v>
      </c>
      <c r="B31" s="37" t="s">
        <v>30</v>
      </c>
      <c r="C31" s="38"/>
      <c r="D31" s="38"/>
      <c r="E31" s="39"/>
      <c r="F31" s="3" t="s">
        <v>6</v>
      </c>
      <c r="G31" s="40"/>
      <c r="H31" s="41"/>
      <c r="I31" s="42"/>
    </row>
    <row r="32" spans="1:11" ht="214.2" customHeight="1" x14ac:dyDescent="0.4">
      <c r="A32" s="3" t="s">
        <v>5</v>
      </c>
      <c r="B32" s="32"/>
      <c r="C32" s="33"/>
      <c r="D32" s="33"/>
      <c r="E32" s="34"/>
      <c r="F32" s="3" t="s">
        <v>5</v>
      </c>
      <c r="G32" s="35"/>
      <c r="H32" s="35"/>
      <c r="I32" s="36"/>
    </row>
    <row r="33" spans="8:8" x14ac:dyDescent="0.4">
      <c r="H33" s="8"/>
    </row>
    <row r="34" spans="8:8" x14ac:dyDescent="0.4">
      <c r="H34" s="8"/>
    </row>
    <row r="35" spans="8:8" x14ac:dyDescent="0.4">
      <c r="H35" s="8"/>
    </row>
    <row r="36" spans="8:8" x14ac:dyDescent="0.4">
      <c r="H36" s="8"/>
    </row>
  </sheetData>
  <autoFilter ref="A3:I27" xr:uid="{00000000-0009-0000-0000-000000000000}"/>
  <mergeCells count="5">
    <mergeCell ref="D2:E2"/>
    <mergeCell ref="B31:E31"/>
    <mergeCell ref="G31:I31"/>
    <mergeCell ref="B32:E32"/>
    <mergeCell ref="G32:I3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축전지 1조 </vt:lpstr>
      <vt:lpstr>축전지 2조</vt:lpstr>
      <vt:lpstr>축전지 3조</vt:lpstr>
      <vt:lpstr>축전지 4조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2023-10-05T06:03:43Z</cp:lastPrinted>
  <dcterms:created xsi:type="dcterms:W3CDTF">2013-07-23T07:01:33Z</dcterms:created>
  <dcterms:modified xsi:type="dcterms:W3CDTF">2025-04-09T00:06:53Z</dcterms:modified>
</cp:coreProperties>
</file>