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J네트웍스 천안센터 BS 파일\"/>
    </mc:Choice>
  </mc:AlternateContent>
  <bookViews>
    <workbookView xWindow="0" yWindow="0" windowWidth="28800" windowHeight="12348"/>
  </bookViews>
  <sheets>
    <sheet name="종합" sheetId="16" r:id="rId1"/>
    <sheet name="8476" sheetId="7" r:id="rId2"/>
    <sheet name="8688" sheetId="4" r:id="rId3"/>
    <sheet name="9792" sheetId="2" r:id="rId4"/>
    <sheet name="15458" sheetId="12" r:id="rId5"/>
    <sheet name="26997" sheetId="5" r:id="rId6"/>
    <sheet name="26998(1)" sheetId="6" r:id="rId7"/>
    <sheet name="26998(2)" sheetId="10" r:id="rId8"/>
    <sheet name="87707372" sheetId="15" r:id="rId9"/>
    <sheet name="87707417" sheetId="14" r:id="rId10"/>
    <sheet name="87710317" sheetId="13" r:id="rId11"/>
    <sheet name="87711298" sheetId="9" r:id="rId12"/>
    <sheet name="87711466" sheetId="8" r:id="rId13"/>
    <sheet name="관리번호 없음, 긴급대우 표기" sheetId="3" r:id="rId14"/>
    <sheet name="TY15R135 탈거 타사 제품" sheetId="11" r:id="rId15"/>
  </sheets>
  <definedNames>
    <definedName name="_xlnm._FilterDatabase" localSheetId="4" hidden="1">'15458'!$A$4:$K$4</definedName>
    <definedName name="_xlnm._FilterDatabase" localSheetId="5" hidden="1">'26997'!$A$4:$K$4</definedName>
    <definedName name="_xlnm._FilterDatabase" localSheetId="6" hidden="1">'26998(1)'!$A$4:$K$4</definedName>
    <definedName name="_xlnm._FilterDatabase" localSheetId="7" hidden="1">'26998(2)'!$A$4:$K$4</definedName>
    <definedName name="_xlnm._FilterDatabase" localSheetId="1" hidden="1">'8476'!$A$4:$K$4</definedName>
    <definedName name="_xlnm._FilterDatabase" localSheetId="2" hidden="1">'8688'!$A$4:$K$4</definedName>
    <definedName name="_xlnm._FilterDatabase" localSheetId="8" hidden="1">'87707372'!$A$4:$K$4</definedName>
    <definedName name="_xlnm._FilterDatabase" localSheetId="9" hidden="1">'87707417'!$A$4:$K$4</definedName>
    <definedName name="_xlnm._FilterDatabase" localSheetId="10" hidden="1">'87710317'!$A$4:$K$4</definedName>
    <definedName name="_xlnm._FilterDatabase" localSheetId="11" hidden="1">'87711298'!$A$4:$K$4</definedName>
    <definedName name="_xlnm._FilterDatabase" localSheetId="12" hidden="1">'87711466'!$A$4:$K$4</definedName>
    <definedName name="_xlnm._FilterDatabase" localSheetId="3" hidden="1">'9792'!$A$4:$K$28</definedName>
    <definedName name="_xlnm._FilterDatabase" localSheetId="14" hidden="1">'TY15R135 탈거 타사 제품'!$A$4:$K$4</definedName>
    <definedName name="_xlnm._FilterDatabase" localSheetId="13" hidden="1">'관리번호 없음, 긴급대우 표기'!$A$4:$K$4</definedName>
  </definedNames>
  <calcPr calcId="162913"/>
</workbook>
</file>

<file path=xl/calcChain.xml><?xml version="1.0" encoding="utf-8"?>
<calcChain xmlns="http://schemas.openxmlformats.org/spreadsheetml/2006/main">
  <c r="G28" i="15" l="1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5" i="15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5" i="14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6" i="13"/>
  <c r="A6" i="13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6" i="10"/>
  <c r="A6" i="10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6" i="6"/>
  <c r="A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<sst xmlns="http://schemas.openxmlformats.org/spreadsheetml/2006/main" count="506" uniqueCount="153">
  <si>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</si>
  <si>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</si>
  <si>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</si>
  <si>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</si>
  <si>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</si>
  <si>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</si>
  <si>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</si>
  <si>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</si>
  <si>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</si>
  <si>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</si>
  <si>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</si>
  <si>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</si>
  <si>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</si>
  <si>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</si>
  <si>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</si>
  <si>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</si>
  <si>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</si>
  <si>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</si>
  <si>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</si>
  <si>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2024.06.05</t>
    <phoneticPr fontId="19" type="noConversion"/>
  </si>
  <si>
    <t>AJ네트웍스
천안센터</t>
    <phoneticPr fontId="19" type="noConversion"/>
  </si>
  <si>
    <t>1. 심방전으로 인한 환류보충전 필요</t>
    <phoneticPr fontId="19" type="noConversion"/>
  </si>
  <si>
    <t>2024.06.26</t>
    <phoneticPr fontId="19" type="noConversion"/>
  </si>
  <si>
    <t>탈거 제품
관리번호
9792</t>
    <phoneticPr fontId="19" type="noConversion"/>
  </si>
  <si>
    <t>탈거 제품
관리번호 없음
긴급대우 표기</t>
    <phoneticPr fontId="19" type="noConversion"/>
  </si>
  <si>
    <t>2023.12.21</t>
    <phoneticPr fontId="19" type="noConversion"/>
  </si>
  <si>
    <t>탈거 제품
관리번호 8688</t>
    <phoneticPr fontId="19" type="noConversion"/>
  </si>
  <si>
    <t>2024.11.22</t>
    <phoneticPr fontId="19" type="noConversion"/>
  </si>
  <si>
    <t>AS</t>
    <phoneticPr fontId="19" type="noConversion"/>
  </si>
  <si>
    <t>AS</t>
    <phoneticPr fontId="19" type="noConversion"/>
  </si>
  <si>
    <t>탈거 제품
관리번호 26997</t>
    <phoneticPr fontId="19" type="noConversion"/>
  </si>
  <si>
    <t>VCDH580M</t>
    <phoneticPr fontId="19" type="noConversion"/>
  </si>
  <si>
    <t>2024.12.04</t>
    <phoneticPr fontId="19" type="noConversion"/>
  </si>
  <si>
    <t>탈거 제품
관리번호 26998</t>
    <phoneticPr fontId="19" type="noConversion"/>
  </si>
  <si>
    <t>1. 이상없음, 현장 내 충전기 충전 권고
2. 총전압 50.04</t>
    <phoneticPr fontId="19" type="noConversion"/>
  </si>
  <si>
    <t>VCD400M</t>
    <phoneticPr fontId="19" type="noConversion"/>
  </si>
  <si>
    <t>VCD400M</t>
    <phoneticPr fontId="19" type="noConversion"/>
  </si>
  <si>
    <t>VCF335</t>
    <phoneticPr fontId="19" type="noConversion"/>
  </si>
  <si>
    <t>VCDH460M</t>
    <phoneticPr fontId="19" type="noConversion"/>
  </si>
  <si>
    <t>탈거 제품
관리번호 8476</t>
    <phoneticPr fontId="19" type="noConversion"/>
  </si>
  <si>
    <t>2024.02.17</t>
    <phoneticPr fontId="19" type="noConversion"/>
  </si>
  <si>
    <t>1.100 이하</t>
  </si>
  <si>
    <t>1.100 이하</t>
    <phoneticPr fontId="19" type="noConversion"/>
  </si>
  <si>
    <t>1. 심방전으로 인한 환류보충전 필요
2. 총전압 46.32</t>
    <phoneticPr fontId="19" type="noConversion"/>
  </si>
  <si>
    <t>탈거 제품
관리번호 87711466</t>
    <phoneticPr fontId="19" type="noConversion"/>
  </si>
  <si>
    <t>1. 과방전으로 인한 환류보충전 필요</t>
    <phoneticPr fontId="19" type="noConversion"/>
  </si>
  <si>
    <t>1. 과방전으로 인한 보충전 필요
2. 총전압 48.97</t>
    <phoneticPr fontId="19" type="noConversion"/>
  </si>
  <si>
    <t>VCDH460</t>
    <phoneticPr fontId="19" type="noConversion"/>
  </si>
  <si>
    <t>2023.08.22</t>
    <phoneticPr fontId="19" type="noConversion"/>
  </si>
  <si>
    <t>탈거 제품
관리번호 87711298</t>
    <phoneticPr fontId="19" type="noConversion"/>
  </si>
  <si>
    <t>1. 이상없음, 현장 내 충전기로 충전 권고</t>
    <phoneticPr fontId="19" type="noConversion"/>
  </si>
  <si>
    <t>탈거 제품
관리번호 26998</t>
    <phoneticPr fontId="19" type="noConversion"/>
  </si>
  <si>
    <t>VCDH580M</t>
    <phoneticPr fontId="19" type="noConversion"/>
  </si>
  <si>
    <t>2024.11.15</t>
    <phoneticPr fontId="19" type="noConversion"/>
  </si>
  <si>
    <t>1. BMS 장착, 이상없음, 현장 내 충전기로 충전 권고</t>
    <phoneticPr fontId="19" type="noConversion"/>
  </si>
  <si>
    <t>명판확인불가
(타사)</t>
    <phoneticPr fontId="19" type="noConversion"/>
  </si>
  <si>
    <t>탈거 제품
관리번호 없음
TY15R135 탈거</t>
    <phoneticPr fontId="19" type="noConversion"/>
  </si>
  <si>
    <t>1. 총전압 50.98, 이상없음</t>
    <phoneticPr fontId="19" type="noConversion"/>
  </si>
  <si>
    <t>VCI710</t>
    <phoneticPr fontId="19" type="noConversion"/>
  </si>
  <si>
    <t>2019.07.08</t>
    <phoneticPr fontId="19" type="noConversion"/>
  </si>
  <si>
    <t>1.100 이하</t>
    <phoneticPr fontId="19" type="noConversion"/>
  </si>
  <si>
    <t>1. 43.89V, 심방전, 수명종료 판단</t>
    <phoneticPr fontId="19" type="noConversion"/>
  </si>
  <si>
    <t>탈거 제품
관리번호 87710317</t>
    <phoneticPr fontId="19" type="noConversion"/>
  </si>
  <si>
    <t>VCFS670</t>
    <phoneticPr fontId="19" type="noConversion"/>
  </si>
  <si>
    <t>2023.02.06</t>
    <phoneticPr fontId="19" type="noConversion"/>
  </si>
  <si>
    <t>1. 48.68V, 과방전으로 인한 환류보충전 필요</t>
    <phoneticPr fontId="19" type="noConversion"/>
  </si>
  <si>
    <t>탈거 제품
관리번호 87707417</t>
    <phoneticPr fontId="19" type="noConversion"/>
  </si>
  <si>
    <t>VCDH580M</t>
    <phoneticPr fontId="19" type="noConversion"/>
  </si>
  <si>
    <t>2021.12.02</t>
    <phoneticPr fontId="19" type="noConversion"/>
  </si>
  <si>
    <t>1. 과방전으로 인한 환류보충전 필요
2. 23.05.26 탈거 1EA 죽음 메모됨, 세방전지 측에 통보되지 않음</t>
    <phoneticPr fontId="19" type="noConversion"/>
  </si>
  <si>
    <t>1. 과방전으로 인한 환류보충전 필요
2. 총전압 48.35</t>
    <phoneticPr fontId="19" type="noConversion"/>
  </si>
  <si>
    <t>VCE660</t>
    <phoneticPr fontId="19" type="noConversion"/>
  </si>
  <si>
    <t>2021.12.14</t>
    <phoneticPr fontId="19" type="noConversion"/>
  </si>
  <si>
    <t>1. 과방전으로 인한 환류보충전 필요
2. 총전압 48.98</t>
    <phoneticPr fontId="19" type="noConversion"/>
  </si>
  <si>
    <t>탈거 제품
관리번호 15458</t>
    <phoneticPr fontId="19" type="noConversion"/>
  </si>
  <si>
    <t>1. 이상없음, 현장 내 충전기 충전 권고
2. 총전압 49.83</t>
    <phoneticPr fontId="19" type="noConversion"/>
  </si>
  <si>
    <t>2023.03.09</t>
    <phoneticPr fontId="19" type="noConversion"/>
  </si>
  <si>
    <t>구분</t>
    <phoneticPr fontId="19" type="noConversion"/>
  </si>
  <si>
    <t>형명</t>
    <phoneticPr fontId="19" type="noConversion"/>
  </si>
  <si>
    <t>제조 로트</t>
    <phoneticPr fontId="19" type="noConversion"/>
  </si>
  <si>
    <t>전압(V)</t>
    <phoneticPr fontId="19" type="noConversion"/>
  </si>
  <si>
    <t>비중(25℃)</t>
    <phoneticPr fontId="19" type="noConversion"/>
  </si>
  <si>
    <t>온도(℃)</t>
    <phoneticPr fontId="19" type="noConversion"/>
  </si>
  <si>
    <t>점검 결과</t>
    <phoneticPr fontId="19" type="noConversion"/>
  </si>
  <si>
    <t>O</t>
    <phoneticPr fontId="19" type="noConversion"/>
  </si>
  <si>
    <t>-</t>
    <phoneticPr fontId="19" type="noConversion"/>
  </si>
  <si>
    <t>24년 이전 장기 체화품 점검결과(AJ네트워스 천안센터)</t>
    <phoneticPr fontId="19" type="noConversion"/>
  </si>
  <si>
    <t>26998(1)</t>
    <phoneticPr fontId="19" type="noConversion"/>
  </si>
  <si>
    <t>26998(2)</t>
    <phoneticPr fontId="19" type="noConversion"/>
  </si>
  <si>
    <t>관리번호 없음, 긴급대우 표기</t>
    <phoneticPr fontId="19" type="noConversion"/>
  </si>
  <si>
    <t>TY15R135 탈거 타사 제품</t>
    <phoneticPr fontId="19" type="noConversion"/>
  </si>
  <si>
    <t>관리번호</t>
    <phoneticPr fontId="19" type="noConversion"/>
  </si>
  <si>
    <t>VCD400M-48V</t>
    <phoneticPr fontId="19" type="noConversion"/>
  </si>
  <si>
    <t>2024.02.17</t>
    <phoneticPr fontId="19" type="noConversion"/>
  </si>
  <si>
    <t>1.92~1.93</t>
    <phoneticPr fontId="19" type="noConversion"/>
  </si>
  <si>
    <t>1.100 이하</t>
    <phoneticPr fontId="19" type="noConversion"/>
  </si>
  <si>
    <t>심방전으로 인한 환류보충전 필요</t>
    <phoneticPr fontId="19" type="noConversion"/>
  </si>
  <si>
    <t>BMS 설치 유무</t>
    <phoneticPr fontId="19" type="noConversion"/>
  </si>
  <si>
    <t xml:space="preserve"> VCF335-48V</t>
    <phoneticPr fontId="19" type="noConversion"/>
  </si>
  <si>
    <t>2023.12.21</t>
    <phoneticPr fontId="19" type="noConversion"/>
  </si>
  <si>
    <t>2.03~2.05</t>
    <phoneticPr fontId="19" type="noConversion"/>
  </si>
  <si>
    <t>1.176~1.196</t>
    <phoneticPr fontId="19" type="noConversion"/>
  </si>
  <si>
    <t xml:space="preserve"> 과방전으로 인한 환류보충전 필요</t>
    <phoneticPr fontId="19" type="noConversion"/>
  </si>
  <si>
    <t>X</t>
    <phoneticPr fontId="19" type="noConversion"/>
  </si>
  <si>
    <t>VCDH460M-48V</t>
    <phoneticPr fontId="19" type="noConversion"/>
  </si>
  <si>
    <t>2024.06.05</t>
    <phoneticPr fontId="19" type="noConversion"/>
  </si>
  <si>
    <t>보증기간 내 제품</t>
    <phoneticPr fontId="19" type="noConversion"/>
  </si>
  <si>
    <t>VCI740-48V</t>
    <phoneticPr fontId="19" type="noConversion"/>
  </si>
  <si>
    <t>2019.07.08</t>
    <phoneticPr fontId="19" type="noConversion"/>
  </si>
  <si>
    <t>1.28~1.91</t>
    <phoneticPr fontId="19" type="noConversion"/>
  </si>
  <si>
    <t>심방전으로 인한 수명종료 판단</t>
    <phoneticPr fontId="19" type="noConversion"/>
  </si>
  <si>
    <t>X</t>
    <phoneticPr fontId="19" type="noConversion"/>
  </si>
  <si>
    <t>2.07~2.09</t>
    <phoneticPr fontId="19" type="noConversion"/>
  </si>
  <si>
    <t>1.226~1.236</t>
    <phoneticPr fontId="19" type="noConversion"/>
  </si>
  <si>
    <t>VCD400M-48V</t>
    <phoneticPr fontId="19" type="noConversion"/>
  </si>
  <si>
    <t>2024.11.22</t>
    <phoneticPr fontId="19" type="noConversion"/>
  </si>
  <si>
    <t>O</t>
    <phoneticPr fontId="19" type="noConversion"/>
  </si>
  <si>
    <t>VCDH580M-48V</t>
    <phoneticPr fontId="19" type="noConversion"/>
  </si>
  <si>
    <t>2024.12.04</t>
    <phoneticPr fontId="19" type="noConversion"/>
  </si>
  <si>
    <t>1.226~1.241</t>
    <phoneticPr fontId="19" type="noConversion"/>
  </si>
  <si>
    <t>2024.11.15</t>
    <phoneticPr fontId="19" type="noConversion"/>
  </si>
  <si>
    <t>2.05~2.07</t>
    <phoneticPr fontId="19" type="noConversion"/>
  </si>
  <si>
    <t>1.226~1.231</t>
    <phoneticPr fontId="19" type="noConversion"/>
  </si>
  <si>
    <t>센터 내 충전기로 충전 권고</t>
    <phoneticPr fontId="19" type="noConversion"/>
  </si>
  <si>
    <t>VCE660-48V</t>
    <phoneticPr fontId="19" type="noConversion"/>
  </si>
  <si>
    <t>2021.12.14</t>
    <phoneticPr fontId="19" type="noConversion"/>
  </si>
  <si>
    <t>2.03~2.05</t>
    <phoneticPr fontId="19" type="noConversion"/>
  </si>
  <si>
    <t>1.196~1.201</t>
    <phoneticPr fontId="19" type="noConversion"/>
  </si>
  <si>
    <t>2021.12.02</t>
    <phoneticPr fontId="19" type="noConversion"/>
  </si>
  <si>
    <t>2.00~2.03</t>
    <phoneticPr fontId="19" type="noConversion"/>
  </si>
  <si>
    <t>1.138~1.188</t>
    <phoneticPr fontId="19" type="noConversion"/>
  </si>
  <si>
    <t xml:space="preserve"> 과방전으로 인한 환류보충전 필요</t>
    <phoneticPr fontId="19" type="noConversion"/>
  </si>
  <si>
    <t>#24번 셀 수명종료,  과방전으로 인한 환류보충전 필요</t>
    <phoneticPr fontId="19" type="noConversion"/>
  </si>
  <si>
    <t>2.02~2.03</t>
    <phoneticPr fontId="19" type="noConversion"/>
  </si>
  <si>
    <t>VCFS670-48V</t>
    <phoneticPr fontId="19" type="noConversion"/>
  </si>
  <si>
    <t>2023.02.06</t>
    <phoneticPr fontId="19" type="noConversion"/>
  </si>
  <si>
    <t>1.177~1.192</t>
    <phoneticPr fontId="19" type="noConversion"/>
  </si>
  <si>
    <t>2.08~2.09</t>
    <phoneticPr fontId="19" type="noConversion"/>
  </si>
  <si>
    <t>2023.08.22</t>
    <phoneticPr fontId="19" type="noConversion"/>
  </si>
  <si>
    <t>1.246~1.251</t>
    <phoneticPr fontId="19" type="noConversion"/>
  </si>
  <si>
    <t>센터 내 충전기로 충전 권고</t>
    <phoneticPr fontId="19" type="noConversion"/>
  </si>
  <si>
    <t>VCD400M-48V</t>
    <phoneticPr fontId="19" type="noConversion"/>
  </si>
  <si>
    <t>2023.03.09</t>
    <phoneticPr fontId="19" type="noConversion"/>
  </si>
  <si>
    <t xml:space="preserve"> VCF335-48V</t>
    <phoneticPr fontId="19" type="noConversion"/>
  </si>
  <si>
    <t>2024.06.26</t>
    <phoneticPr fontId="19" type="noConversion"/>
  </si>
  <si>
    <t>1.99~2.03</t>
    <phoneticPr fontId="19" type="noConversion"/>
  </si>
  <si>
    <t>1.134~1.174</t>
    <phoneticPr fontId="19" type="noConversion"/>
  </si>
  <si>
    <t>명판확인불가(타사)</t>
    <phoneticPr fontId="19" type="noConversion"/>
  </si>
  <si>
    <t>2.12~2.13</t>
    <phoneticPr fontId="19" type="noConversion"/>
  </si>
  <si>
    <t>확인불가</t>
    <phoneticPr fontId="19" type="noConversion"/>
  </si>
  <si>
    <t>설치일자
2024.12.24</t>
    <phoneticPr fontId="19" type="noConversion"/>
  </si>
  <si>
    <t>1.261~1.276</t>
    <phoneticPr fontId="19" type="noConversion"/>
  </si>
  <si>
    <t>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</si>
</sst>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176" fontId="18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  <xf numFmtId="178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Fill="1">
      <alignment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33" borderId="26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23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jpg"/><Relationship Id="rId1" Type="http://schemas.openxmlformats.org/officeDocument/2006/relationships/image" Target="../media/image14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g"/><Relationship Id="rId1" Type="http://schemas.openxmlformats.org/officeDocument/2006/relationships/image" Target="../media/image16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g"/><Relationship Id="rId1" Type="http://schemas.openxmlformats.org/officeDocument/2006/relationships/image" Target="../media/image20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15529</xdr:colOff>
      <xdr:row>31</xdr:row>
      <xdr:rowOff>15531</xdr:rowOff>
    </xdr:from>
    <xdr:to>
      <xdr:col>3</xdr:col>
      <xdr:colOff>528918</xdr:colOff>
      <xdr:row>32</xdr:row>
      <xdr:rowOff>28537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54047" y="9051955"/>
          <a:ext cx="2933859" cy="2200394"/>
        </a:xfrm>
        <a:prstGeom prst="rect">
          <a:avLst/>
        </a:prstGeom>
      </xdr:spPr>
    </xdr:pic>
    <xdr:clientData/>
  </xdr:twoCellAnchor>
  <xdr:twoCellAnchor editAs="oneCell">
    <xdr:from>
      <xdr:col>5</xdr:col>
      <xdr:colOff>1102658</xdr:colOff>
      <xdr:row>31</xdr:row>
      <xdr:rowOff>0</xdr:rowOff>
    </xdr:from>
    <xdr:to>
      <xdr:col>9</xdr:col>
      <xdr:colOff>582705</xdr:colOff>
      <xdr:row>31</xdr:row>
      <xdr:rowOff>2183496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9036424"/>
          <a:ext cx="3523129" cy="21834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17931</xdr:rowOff>
    </xdr:from>
    <xdr:to>
      <xdr:col>2</xdr:col>
      <xdr:colOff>475129</xdr:colOff>
      <xdr:row>32</xdr:row>
      <xdr:rowOff>5978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6588" y="9326285"/>
          <a:ext cx="2175435" cy="1631576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1100258</xdr:colOff>
      <xdr:row>31</xdr:row>
      <xdr:rowOff>15529</xdr:rowOff>
    </xdr:from>
    <xdr:to>
      <xdr:col>9</xdr:col>
      <xdr:colOff>17929</xdr:colOff>
      <xdr:row>31</xdr:row>
      <xdr:rowOff>2176079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2" y="9051953"/>
          <a:ext cx="2960753" cy="216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1136119</xdr:colOff>
      <xdr:row>31</xdr:row>
      <xdr:rowOff>6564</xdr:rowOff>
    </xdr:from>
    <xdr:to>
      <xdr:col>3</xdr:col>
      <xdr:colOff>448237</xdr:colOff>
      <xdr:row>31</xdr:row>
      <xdr:rowOff>2159893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9" y="9042988"/>
          <a:ext cx="2871106" cy="2153329"/>
        </a:xfrm>
        <a:prstGeom prst="rect">
          <a:avLst/>
        </a:prstGeom>
      </xdr:spPr>
    </xdr:pic>
    <xdr:clientData/>
  </xdr:twoCellAnchor>
  <xdr:twoCellAnchor editAs="oneCell">
    <xdr:from>
      <xdr:col>5</xdr:col>
      <xdr:colOff>1102658</xdr:colOff>
      <xdr:row>31</xdr:row>
      <xdr:rowOff>-1</xdr:rowOff>
    </xdr:from>
    <xdr:to>
      <xdr:col>9</xdr:col>
      <xdr:colOff>215152</xdr:colOff>
      <xdr:row>32</xdr:row>
      <xdr:rowOff>27844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7" y="9036423"/>
          <a:ext cx="3155577" cy="22152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31</xdr:row>
      <xdr:rowOff>15240</xdr:rowOff>
    </xdr:from>
    <xdr:to>
      <xdr:col>9</xdr:col>
      <xdr:colOff>800100</xdr:colOff>
      <xdr:row>31</xdr:row>
      <xdr:rowOff>2180115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0" y="8968740"/>
          <a:ext cx="3733800" cy="2164875"/>
        </a:xfrm>
        <a:prstGeom prst="rect">
          <a:avLst/>
        </a:prstGeom>
      </xdr:spPr>
    </xdr:pic>
    <xdr:clientData/>
  </xdr:twoCellAnchor>
  <xdr:twoCellAnchor editAs="oneCell">
    <xdr:from>
      <xdr:col>0</xdr:col>
      <xdr:colOff>1117740</xdr:colOff>
      <xdr:row>30</xdr:row>
      <xdr:rowOff>96660</xdr:rowOff>
    </xdr:from>
    <xdr:to>
      <xdr:col>2</xdr:col>
      <xdr:colOff>464820</xdr:colOff>
      <xdr:row>31</xdr:row>
      <xdr:rowOff>2185200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4290" y="9224550"/>
          <a:ext cx="2187600" cy="1640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6565</xdr:colOff>
      <xdr:row>30</xdr:row>
      <xdr:rowOff>89646</xdr:rowOff>
    </xdr:from>
    <xdr:to>
      <xdr:col>3</xdr:col>
      <xdr:colOff>630895</xdr:colOff>
      <xdr:row>32</xdr:row>
      <xdr:rowOff>87246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9027458"/>
          <a:ext cx="3044800" cy="2283600"/>
        </a:xfrm>
        <a:prstGeom prst="rect">
          <a:avLst/>
        </a:prstGeom>
      </xdr:spPr>
    </xdr:pic>
    <xdr:clientData/>
  </xdr:twoCellAnchor>
  <xdr:twoCellAnchor editAs="oneCell">
    <xdr:from>
      <xdr:col>6</xdr:col>
      <xdr:colOff>17930</xdr:colOff>
      <xdr:row>31</xdr:row>
      <xdr:rowOff>-1</xdr:rowOff>
    </xdr:from>
    <xdr:to>
      <xdr:col>9</xdr:col>
      <xdr:colOff>950259</xdr:colOff>
      <xdr:row>31</xdr:row>
      <xdr:rowOff>2182264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36423"/>
          <a:ext cx="3872752" cy="218226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1136118</xdr:colOff>
      <xdr:row>31</xdr:row>
      <xdr:rowOff>6565</xdr:rowOff>
    </xdr:from>
    <xdr:to>
      <xdr:col>3</xdr:col>
      <xdr:colOff>652235</xdr:colOff>
      <xdr:row>32</xdr:row>
      <xdr:rowOff>125506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9042989"/>
          <a:ext cx="3075105" cy="230632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8964</xdr:rowOff>
    </xdr:from>
    <xdr:to>
      <xdr:col>9</xdr:col>
      <xdr:colOff>331695</xdr:colOff>
      <xdr:row>32</xdr:row>
      <xdr:rowOff>8014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45388"/>
          <a:ext cx="3272118" cy="21864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1111016</xdr:colOff>
      <xdr:row>31</xdr:row>
      <xdr:rowOff>7620</xdr:rowOff>
    </xdr:from>
    <xdr:to>
      <xdr:col>3</xdr:col>
      <xdr:colOff>522970</xdr:colOff>
      <xdr:row>32</xdr:row>
      <xdr:rowOff>21771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016" y="8879477"/>
          <a:ext cx="2960697" cy="2202180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1093694</xdr:colOff>
      <xdr:row>31</xdr:row>
      <xdr:rowOff>17929</xdr:rowOff>
    </xdr:from>
    <xdr:to>
      <xdr:col>9</xdr:col>
      <xdr:colOff>400915</xdr:colOff>
      <xdr:row>32</xdr:row>
      <xdr:rowOff>17929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9054353"/>
          <a:ext cx="3350303" cy="21873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5221</xdr:colOff>
      <xdr:row>31</xdr:row>
      <xdr:rowOff>5220</xdr:rowOff>
    </xdr:from>
    <xdr:to>
      <xdr:col>3</xdr:col>
      <xdr:colOff>480061</xdr:colOff>
      <xdr:row>31</xdr:row>
      <xdr:rowOff>2178720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739" y="9041644"/>
          <a:ext cx="2895310" cy="2173500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1093693</xdr:colOff>
      <xdr:row>31</xdr:row>
      <xdr:rowOff>0</xdr:rowOff>
    </xdr:from>
    <xdr:to>
      <xdr:col>9</xdr:col>
      <xdr:colOff>896470</xdr:colOff>
      <xdr:row>32</xdr:row>
      <xdr:rowOff>58271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7" y="9036424"/>
          <a:ext cx="3845859" cy="224565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5221</xdr:colOff>
      <xdr:row>30</xdr:row>
      <xdr:rowOff>96660</xdr:rowOff>
    </xdr:from>
    <xdr:to>
      <xdr:col>3</xdr:col>
      <xdr:colOff>450381</xdr:colOff>
      <xdr:row>31</xdr:row>
      <xdr:rowOff>2148840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601" y="8951100"/>
          <a:ext cx="2868320" cy="2151240"/>
        </a:xfrm>
        <a:prstGeom prst="rect">
          <a:avLst/>
        </a:prstGeom>
      </xdr:spPr>
    </xdr:pic>
    <xdr:clientData/>
  </xdr:twoCellAnchor>
  <xdr:twoCellAnchor editAs="oneCell">
    <xdr:from>
      <xdr:col>6</xdr:col>
      <xdr:colOff>8963</xdr:colOff>
      <xdr:row>31</xdr:row>
      <xdr:rowOff>8964</xdr:rowOff>
    </xdr:from>
    <xdr:to>
      <xdr:col>9</xdr:col>
      <xdr:colOff>454691</xdr:colOff>
      <xdr:row>32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6" y="9045388"/>
          <a:ext cx="3386151" cy="21784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1132980</xdr:colOff>
      <xdr:row>30</xdr:row>
      <xdr:rowOff>96660</xdr:rowOff>
    </xdr:from>
    <xdr:to>
      <xdr:col>3</xdr:col>
      <xdr:colOff>524040</xdr:colOff>
      <xdr:row>32</xdr:row>
      <xdr:rowOff>22860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51100"/>
          <a:ext cx="2949600" cy="22122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</xdr:colOff>
      <xdr:row>30</xdr:row>
      <xdr:rowOff>99059</xdr:rowOff>
    </xdr:from>
    <xdr:to>
      <xdr:col>9</xdr:col>
      <xdr:colOff>190500</xdr:colOff>
      <xdr:row>32</xdr:row>
      <xdr:rowOff>2292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53499"/>
          <a:ext cx="3131820" cy="218923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1132980</xdr:colOff>
      <xdr:row>31</xdr:row>
      <xdr:rowOff>20460</xdr:rowOff>
    </xdr:from>
    <xdr:to>
      <xdr:col>3</xdr:col>
      <xdr:colOff>483400</xdr:colOff>
      <xdr:row>32</xdr:row>
      <xdr:rowOff>15240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80" y="8973960"/>
          <a:ext cx="2908960" cy="218172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91440</xdr:rowOff>
    </xdr:from>
    <xdr:to>
      <xdr:col>9</xdr:col>
      <xdr:colOff>335280</xdr:colOff>
      <xdr:row>32</xdr:row>
      <xdr:rowOff>11444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8945880"/>
          <a:ext cx="3284220" cy="220600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6565</xdr:colOff>
      <xdr:row>31</xdr:row>
      <xdr:rowOff>15530</xdr:rowOff>
    </xdr:from>
    <xdr:to>
      <xdr:col>3</xdr:col>
      <xdr:colOff>484095</xdr:colOff>
      <xdr:row>32</xdr:row>
      <xdr:rowOff>1642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9051954"/>
          <a:ext cx="2898000" cy="2173500"/>
        </a:xfrm>
        <a:prstGeom prst="rect">
          <a:avLst/>
        </a:prstGeom>
      </xdr:spPr>
    </xdr:pic>
    <xdr:clientData/>
  </xdr:twoCellAnchor>
  <xdr:twoCellAnchor editAs="oneCell">
    <xdr:from>
      <xdr:col>6</xdr:col>
      <xdr:colOff>17929</xdr:colOff>
      <xdr:row>31</xdr:row>
      <xdr:rowOff>8964</xdr:rowOff>
    </xdr:from>
    <xdr:to>
      <xdr:col>9</xdr:col>
      <xdr:colOff>609599</xdr:colOff>
      <xdr:row>32</xdr:row>
      <xdr:rowOff>7420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9045388"/>
          <a:ext cx="3532093" cy="218584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1136119</xdr:colOff>
      <xdr:row>31</xdr:row>
      <xdr:rowOff>20012</xdr:rowOff>
    </xdr:from>
    <xdr:to>
      <xdr:col>3</xdr:col>
      <xdr:colOff>475131</xdr:colOff>
      <xdr:row>32</xdr:row>
      <xdr:rowOff>6124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9" y="9056436"/>
          <a:ext cx="2898000" cy="21735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-1</xdr:rowOff>
    </xdr:from>
    <xdr:to>
      <xdr:col>9</xdr:col>
      <xdr:colOff>331695</xdr:colOff>
      <xdr:row>32</xdr:row>
      <xdr:rowOff>26826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36423"/>
          <a:ext cx="3272118" cy="2214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T27"/>
  <sheetViews>
    <sheetView showGridLines="0" tabSelected="1" workbookViewId="0">
      <selection sqref="A1:J1"/>
    </sheetView>
  </sheetViews>
  <sheetFormatPr defaultRowHeight="17.399999999999999" x14ac:dyDescent="0.4"/>
  <cols>
    <col min="2" max="2" width="23.5" bestFit="1" customWidth="1"/>
    <col min="3" max="4" width="16.796875" customWidth="1"/>
    <col min="5" max="5" width="14.8984375" customWidth="1"/>
    <col min="6" max="6" width="18.296875" customWidth="1"/>
    <col min="7" max="7" width="11.296875" customWidth="1"/>
    <col min="8" max="8" width="43.5" bestFit="1" customWidth="1"/>
    <col min="9" max="9" width="14.69921875" customWidth="1"/>
    <col min="10" max="10" width="17.8984375" bestFit="1" customWidth="1"/>
  </cols>
  <sheetData>
    <row r="1" spans="1:20" ht="22.8" thickBot="1" x14ac:dyDescent="0.45">
      <c r="A1" s="69" t="s">
        <v>86</v>
      </c>
      <c r="B1" s="70"/>
      <c r="C1" s="70"/>
      <c r="D1" s="70"/>
      <c r="E1" s="70"/>
      <c r="F1" s="70"/>
      <c r="G1" s="70"/>
      <c r="H1" s="70"/>
      <c r="I1" s="70"/>
      <c r="J1" s="71"/>
      <c r="K1" s="72"/>
      <c r="L1" s="72"/>
      <c r="M1" s="72"/>
      <c r="N1" s="72"/>
      <c r="O1" s="72"/>
      <c r="P1" s="72"/>
      <c r="Q1" s="72"/>
      <c r="R1" s="73"/>
      <c r="S1" s="73"/>
      <c r="T1" s="74"/>
    </row>
    <row r="2" spans="1:20" ht="18" thickBot="1" x14ac:dyDescent="0.45"/>
    <row r="3" spans="1:20" x14ac:dyDescent="0.4">
      <c r="A3" s="83" t="s">
        <v>77</v>
      </c>
      <c r="B3" s="75" t="s">
        <v>91</v>
      </c>
      <c r="C3" s="75" t="s">
        <v>78</v>
      </c>
      <c r="D3" s="75" t="s">
        <v>79</v>
      </c>
      <c r="E3" s="75" t="s">
        <v>80</v>
      </c>
      <c r="F3" s="75" t="s">
        <v>81</v>
      </c>
      <c r="G3" s="75" t="s">
        <v>82</v>
      </c>
      <c r="H3" s="75" t="s">
        <v>83</v>
      </c>
      <c r="I3" s="76" t="s">
        <v>97</v>
      </c>
      <c r="J3" s="76" t="s">
        <v>106</v>
      </c>
    </row>
    <row r="4" spans="1:20" x14ac:dyDescent="0.4">
      <c r="A4" s="87">
        <v>1</v>
      </c>
      <c r="B4" s="88">
        <v>8476</v>
      </c>
      <c r="C4" s="89" t="s">
        <v>92</v>
      </c>
      <c r="D4" s="89" t="s">
        <v>93</v>
      </c>
      <c r="E4" s="89" t="s">
        <v>94</v>
      </c>
      <c r="F4" s="89" t="s">
        <v>95</v>
      </c>
      <c r="G4" s="89">
        <v>19</v>
      </c>
      <c r="H4" s="89" t="s">
        <v>96</v>
      </c>
      <c r="I4" s="90" t="s">
        <v>84</v>
      </c>
      <c r="J4" s="90" t="s">
        <v>84</v>
      </c>
    </row>
    <row r="5" spans="1:20" x14ac:dyDescent="0.4">
      <c r="A5" s="87">
        <v>2</v>
      </c>
      <c r="B5" s="88">
        <v>8688</v>
      </c>
      <c r="C5" s="89" t="s">
        <v>98</v>
      </c>
      <c r="D5" s="89" t="s">
        <v>99</v>
      </c>
      <c r="E5" s="89" t="s">
        <v>100</v>
      </c>
      <c r="F5" s="91" t="s">
        <v>101</v>
      </c>
      <c r="G5" s="91">
        <v>19</v>
      </c>
      <c r="H5" s="91" t="s">
        <v>102</v>
      </c>
      <c r="I5" s="90" t="s">
        <v>103</v>
      </c>
      <c r="J5" s="90" t="s">
        <v>84</v>
      </c>
    </row>
    <row r="6" spans="1:20" x14ac:dyDescent="0.4">
      <c r="A6" s="87">
        <v>3</v>
      </c>
      <c r="B6" s="88">
        <v>9792</v>
      </c>
      <c r="C6" s="89" t="s">
        <v>104</v>
      </c>
      <c r="D6" s="89" t="s">
        <v>105</v>
      </c>
      <c r="E6" s="89">
        <v>1.96</v>
      </c>
      <c r="F6" s="89">
        <v>1.0960000000000001</v>
      </c>
      <c r="G6" s="89">
        <v>19</v>
      </c>
      <c r="H6" s="89" t="s">
        <v>96</v>
      </c>
      <c r="I6" s="90" t="s">
        <v>84</v>
      </c>
      <c r="J6" s="90" t="s">
        <v>84</v>
      </c>
    </row>
    <row r="7" spans="1:20" x14ac:dyDescent="0.4">
      <c r="A7" s="84">
        <v>4</v>
      </c>
      <c r="B7" s="78">
        <v>15458</v>
      </c>
      <c r="C7" s="77" t="s">
        <v>107</v>
      </c>
      <c r="D7" s="77" t="s">
        <v>108</v>
      </c>
      <c r="E7" s="77" t="s">
        <v>109</v>
      </c>
      <c r="F7" s="77" t="s">
        <v>95</v>
      </c>
      <c r="G7" s="77">
        <v>19</v>
      </c>
      <c r="H7" s="80" t="s">
        <v>110</v>
      </c>
      <c r="I7" s="79" t="s">
        <v>103</v>
      </c>
      <c r="J7" s="79" t="s">
        <v>111</v>
      </c>
    </row>
    <row r="8" spans="1:20" x14ac:dyDescent="0.4">
      <c r="A8" s="87">
        <v>5</v>
      </c>
      <c r="B8" s="88">
        <v>26997</v>
      </c>
      <c r="C8" s="91" t="s">
        <v>114</v>
      </c>
      <c r="D8" s="91" t="s">
        <v>115</v>
      </c>
      <c r="E8" s="89" t="s">
        <v>112</v>
      </c>
      <c r="F8" s="89" t="s">
        <v>113</v>
      </c>
      <c r="G8" s="89">
        <v>19</v>
      </c>
      <c r="H8" s="91" t="s">
        <v>123</v>
      </c>
      <c r="I8" s="90" t="s">
        <v>116</v>
      </c>
      <c r="J8" s="90" t="s">
        <v>84</v>
      </c>
    </row>
    <row r="9" spans="1:20" x14ac:dyDescent="0.4">
      <c r="A9" s="87">
        <v>6</v>
      </c>
      <c r="B9" s="88" t="s">
        <v>87</v>
      </c>
      <c r="C9" s="89" t="s">
        <v>117</v>
      </c>
      <c r="D9" s="89" t="s">
        <v>118</v>
      </c>
      <c r="E9" s="89">
        <v>2.08</v>
      </c>
      <c r="F9" s="91" t="s">
        <v>119</v>
      </c>
      <c r="G9" s="89">
        <v>19</v>
      </c>
      <c r="H9" s="91" t="s">
        <v>123</v>
      </c>
      <c r="I9" s="90" t="s">
        <v>84</v>
      </c>
      <c r="J9" s="90" t="s">
        <v>84</v>
      </c>
    </row>
    <row r="10" spans="1:20" x14ac:dyDescent="0.4">
      <c r="A10" s="87">
        <v>7</v>
      </c>
      <c r="B10" s="88" t="s">
        <v>88</v>
      </c>
      <c r="C10" s="89" t="s">
        <v>117</v>
      </c>
      <c r="D10" s="89" t="s">
        <v>120</v>
      </c>
      <c r="E10" s="89" t="s">
        <v>121</v>
      </c>
      <c r="F10" s="89" t="s">
        <v>122</v>
      </c>
      <c r="G10" s="89">
        <v>19</v>
      </c>
      <c r="H10" s="91" t="s">
        <v>123</v>
      </c>
      <c r="I10" s="90" t="s">
        <v>84</v>
      </c>
      <c r="J10" s="90" t="s">
        <v>84</v>
      </c>
    </row>
    <row r="11" spans="1:20" x14ac:dyDescent="0.4">
      <c r="A11" s="84">
        <v>8</v>
      </c>
      <c r="B11" s="78">
        <v>87707372</v>
      </c>
      <c r="C11" s="80" t="s">
        <v>124</v>
      </c>
      <c r="D11" s="80" t="s">
        <v>125</v>
      </c>
      <c r="E11" s="77" t="s">
        <v>126</v>
      </c>
      <c r="F11" s="77" t="s">
        <v>127</v>
      </c>
      <c r="G11" s="77">
        <v>19</v>
      </c>
      <c r="H11" s="80" t="s">
        <v>131</v>
      </c>
      <c r="I11" s="79" t="s">
        <v>103</v>
      </c>
      <c r="J11" s="79" t="s">
        <v>103</v>
      </c>
    </row>
    <row r="12" spans="1:20" x14ac:dyDescent="0.4">
      <c r="A12" s="84">
        <v>9</v>
      </c>
      <c r="B12" s="78">
        <v>87707417</v>
      </c>
      <c r="C12" s="77" t="s">
        <v>117</v>
      </c>
      <c r="D12" s="77" t="s">
        <v>128</v>
      </c>
      <c r="E12" s="77" t="s">
        <v>129</v>
      </c>
      <c r="F12" s="77" t="s">
        <v>130</v>
      </c>
      <c r="G12" s="77">
        <v>19</v>
      </c>
      <c r="H12" s="77" t="s">
        <v>132</v>
      </c>
      <c r="I12" s="79" t="s">
        <v>103</v>
      </c>
      <c r="J12" s="79" t="s">
        <v>103</v>
      </c>
    </row>
    <row r="13" spans="1:20" x14ac:dyDescent="0.4">
      <c r="A13" s="84">
        <v>10</v>
      </c>
      <c r="B13" s="78">
        <v>87710317</v>
      </c>
      <c r="C13" s="80" t="s">
        <v>134</v>
      </c>
      <c r="D13" s="77" t="s">
        <v>135</v>
      </c>
      <c r="E13" s="77" t="s">
        <v>133</v>
      </c>
      <c r="F13" s="77" t="s">
        <v>136</v>
      </c>
      <c r="G13" s="77">
        <v>19</v>
      </c>
      <c r="H13" s="80" t="s">
        <v>131</v>
      </c>
      <c r="I13" s="79" t="s">
        <v>84</v>
      </c>
      <c r="J13" s="79" t="s">
        <v>103</v>
      </c>
    </row>
    <row r="14" spans="1:20" x14ac:dyDescent="0.4">
      <c r="A14" s="87">
        <v>11</v>
      </c>
      <c r="B14" s="88">
        <v>87711298</v>
      </c>
      <c r="C14" s="89" t="s">
        <v>104</v>
      </c>
      <c r="D14" s="89" t="s">
        <v>138</v>
      </c>
      <c r="E14" s="89" t="s">
        <v>137</v>
      </c>
      <c r="F14" s="89" t="s">
        <v>139</v>
      </c>
      <c r="G14" s="89">
        <v>19</v>
      </c>
      <c r="H14" s="89" t="s">
        <v>140</v>
      </c>
      <c r="I14" s="90" t="s">
        <v>103</v>
      </c>
      <c r="J14" s="90" t="s">
        <v>84</v>
      </c>
    </row>
    <row r="15" spans="1:20" x14ac:dyDescent="0.4">
      <c r="A15" s="84">
        <v>12</v>
      </c>
      <c r="B15" s="77">
        <v>87711466</v>
      </c>
      <c r="C15" s="77" t="s">
        <v>141</v>
      </c>
      <c r="D15" s="77" t="s">
        <v>142</v>
      </c>
      <c r="E15" s="77">
        <v>2.04</v>
      </c>
      <c r="F15" s="77">
        <v>1.1830000000000001</v>
      </c>
      <c r="G15" s="77">
        <v>19</v>
      </c>
      <c r="H15" s="80" t="s">
        <v>131</v>
      </c>
      <c r="I15" s="79" t="s">
        <v>103</v>
      </c>
      <c r="J15" s="79" t="s">
        <v>103</v>
      </c>
    </row>
    <row r="16" spans="1:20" x14ac:dyDescent="0.4">
      <c r="A16" s="84">
        <v>13</v>
      </c>
      <c r="B16" s="77" t="s">
        <v>89</v>
      </c>
      <c r="C16" s="77" t="s">
        <v>143</v>
      </c>
      <c r="D16" s="77" t="s">
        <v>144</v>
      </c>
      <c r="E16" s="77" t="s">
        <v>145</v>
      </c>
      <c r="F16" s="77" t="s">
        <v>146</v>
      </c>
      <c r="G16" s="77">
        <v>19</v>
      </c>
      <c r="H16" s="80" t="s">
        <v>131</v>
      </c>
      <c r="I16" s="79" t="s">
        <v>103</v>
      </c>
      <c r="J16" s="79" t="s">
        <v>84</v>
      </c>
    </row>
    <row r="17" spans="1:10" ht="18" thickBot="1" x14ac:dyDescent="0.45">
      <c r="A17" s="85">
        <v>14</v>
      </c>
      <c r="B17" s="81" t="s">
        <v>90</v>
      </c>
      <c r="C17" s="81" t="s">
        <v>147</v>
      </c>
      <c r="D17" s="81" t="s">
        <v>149</v>
      </c>
      <c r="E17" s="81" t="s">
        <v>148</v>
      </c>
      <c r="F17" s="81" t="s">
        <v>151</v>
      </c>
      <c r="G17" s="81">
        <v>19</v>
      </c>
      <c r="H17" s="81" t="s">
        <v>152</v>
      </c>
      <c r="I17" s="86" t="s">
        <v>85</v>
      </c>
      <c r="J17" s="86" t="s">
        <v>85</v>
      </c>
    </row>
    <row r="20" spans="1:10" x14ac:dyDescent="0.4">
      <c r="B20" s="29"/>
      <c r="C20" s="29"/>
    </row>
    <row r="21" spans="1:10" x14ac:dyDescent="0.4">
      <c r="B21" s="82"/>
      <c r="C21" s="29"/>
    </row>
    <row r="22" spans="1:10" x14ac:dyDescent="0.4">
      <c r="B22" s="82"/>
      <c r="C22" s="29"/>
    </row>
    <row r="23" spans="1:10" x14ac:dyDescent="0.4">
      <c r="B23" s="82"/>
      <c r="C23" s="29"/>
    </row>
    <row r="24" spans="1:10" x14ac:dyDescent="0.4">
      <c r="B24" s="82"/>
      <c r="C24" s="29"/>
    </row>
    <row r="25" spans="1:10" x14ac:dyDescent="0.4">
      <c r="B25" s="82"/>
      <c r="C25" s="29"/>
    </row>
    <row r="26" spans="1:10" x14ac:dyDescent="0.4">
      <c r="B26" s="82"/>
      <c r="C26" s="29"/>
    </row>
    <row r="27" spans="1:10" x14ac:dyDescent="0.4">
      <c r="B27" s="29"/>
      <c r="C27" s="29"/>
    </row>
  </sheetData>
  <mergeCells count="1">
    <mergeCell ref="A1:J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19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35</v>
      </c>
      <c r="C2" s="39" t="s">
        <v>1</v>
      </c>
      <c r="D2" s="52" t="s">
        <v>40</v>
      </c>
      <c r="E2" s="53"/>
      <c r="F2" s="14" t="s">
        <v>18</v>
      </c>
      <c r="G2" s="54" t="s">
        <v>29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39</v>
      </c>
      <c r="D5" s="11">
        <v>1</v>
      </c>
      <c r="E5" s="12">
        <v>1.92</v>
      </c>
      <c r="F5" s="13" t="s">
        <v>42</v>
      </c>
      <c r="G5" s="13" t="e">
        <f>$F5+0.0007*($J5-25)</f>
        <v>#VALUE!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1.93</v>
      </c>
      <c r="F6" s="13" t="s">
        <v>42</v>
      </c>
      <c r="G6" s="13" t="e">
        <f t="shared" ref="G6:G28" si="0">$F6+0.0007*($J6-25)</f>
        <v>#VALUE!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1.93</v>
      </c>
      <c r="F7" s="13" t="s">
        <v>42</v>
      </c>
      <c r="G7" s="13" t="e">
        <f t="shared" si="0"/>
        <v>#VALUE!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1.93</v>
      </c>
      <c r="F8" s="13" t="s">
        <v>42</v>
      </c>
      <c r="G8" s="13" t="e">
        <f t="shared" si="0"/>
        <v>#VALUE!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1.93</v>
      </c>
      <c r="F9" s="13" t="s">
        <v>42</v>
      </c>
      <c r="G9" s="25" t="e">
        <f t="shared" si="0"/>
        <v>#VALUE!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1.93</v>
      </c>
      <c r="F10" s="13" t="s">
        <v>42</v>
      </c>
      <c r="G10" s="13" t="e">
        <f t="shared" si="0"/>
        <v>#VALUE!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1.93</v>
      </c>
      <c r="F11" s="13" t="s">
        <v>42</v>
      </c>
      <c r="G11" s="13" t="e">
        <f t="shared" si="0"/>
        <v>#VALUE!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1.93</v>
      </c>
      <c r="F12" s="13" t="s">
        <v>42</v>
      </c>
      <c r="G12" s="13" t="e">
        <f t="shared" si="0"/>
        <v>#VALUE!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1.93</v>
      </c>
      <c r="F13" s="13" t="s">
        <v>42</v>
      </c>
      <c r="G13" s="13" t="e">
        <f t="shared" si="0"/>
        <v>#VALUE!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1.93</v>
      </c>
      <c r="F14" s="13" t="s">
        <v>42</v>
      </c>
      <c r="G14" s="13" t="e">
        <f t="shared" si="0"/>
        <v>#VALUE!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1.93</v>
      </c>
      <c r="F15" s="13" t="s">
        <v>42</v>
      </c>
      <c r="G15" s="13" t="e">
        <f t="shared" si="0"/>
        <v>#VALUE!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1.92</v>
      </c>
      <c r="F16" s="13" t="s">
        <v>42</v>
      </c>
      <c r="G16" s="13" t="e">
        <f t="shared" si="0"/>
        <v>#VALUE!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1.93</v>
      </c>
      <c r="F17" s="13" t="s">
        <v>42</v>
      </c>
      <c r="G17" s="13" t="e">
        <f t="shared" si="0"/>
        <v>#VALUE!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1.93</v>
      </c>
      <c r="F18" s="13" t="s">
        <v>42</v>
      </c>
      <c r="G18" s="13" t="e">
        <f t="shared" si="0"/>
        <v>#VALUE!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1.93</v>
      </c>
      <c r="F19" s="13" t="s">
        <v>42</v>
      </c>
      <c r="G19" s="13" t="e">
        <f t="shared" si="0"/>
        <v>#VALUE!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1.93</v>
      </c>
      <c r="F20" s="13" t="s">
        <v>42</v>
      </c>
      <c r="G20" s="13" t="e">
        <f t="shared" si="0"/>
        <v>#VALUE!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1.93</v>
      </c>
      <c r="F21" s="13" t="s">
        <v>42</v>
      </c>
      <c r="G21" s="13" t="e">
        <f t="shared" si="0"/>
        <v>#VALUE!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1.93</v>
      </c>
      <c r="F22" s="13" t="s">
        <v>42</v>
      </c>
      <c r="G22" s="13" t="e">
        <f t="shared" si="0"/>
        <v>#VALUE!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1.93</v>
      </c>
      <c r="F23" s="13" t="s">
        <v>42</v>
      </c>
      <c r="G23" s="25" t="e">
        <f t="shared" si="0"/>
        <v>#VALUE!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1.93</v>
      </c>
      <c r="F24" s="13" t="s">
        <v>42</v>
      </c>
      <c r="G24" s="25" t="e">
        <f t="shared" si="0"/>
        <v>#VALUE!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1.93</v>
      </c>
      <c r="F25" s="13" t="s">
        <v>42</v>
      </c>
      <c r="G25" s="13" t="e">
        <f t="shared" si="0"/>
        <v>#VALUE!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1.93</v>
      </c>
      <c r="F26" s="13" t="s">
        <v>42</v>
      </c>
      <c r="G26" s="13" t="e">
        <f t="shared" si="0"/>
        <v>#VALUE!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1.92</v>
      </c>
      <c r="F27" s="13" t="s">
        <v>42</v>
      </c>
      <c r="G27" s="13" t="e">
        <f t="shared" si="0"/>
        <v>#VALUE!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1.92</v>
      </c>
      <c r="F28" s="13" t="s">
        <v>42</v>
      </c>
      <c r="G28" s="25" t="e">
        <f t="shared" si="0"/>
        <v>#VALUE!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43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4" zoomScale="85" zoomScaleNormal="85" workbookViewId="0">
      <selection activeCell="G5" sqref="G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37</v>
      </c>
      <c r="C2" s="39" t="s">
        <v>1</v>
      </c>
      <c r="D2" s="52" t="s">
        <v>25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26</v>
      </c>
      <c r="D5" s="11">
        <v>1</v>
      </c>
      <c r="E5" s="12">
        <v>2.04</v>
      </c>
      <c r="F5" s="13">
        <v>1.2</v>
      </c>
      <c r="G5" s="13">
        <f>$F5+0.0007*($J5-25)</f>
        <v>1.1958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2.04</v>
      </c>
      <c r="F6" s="13">
        <v>1.19</v>
      </c>
      <c r="G6" s="13">
        <f t="shared" ref="G6:G28" si="0">$F6+0.0007*($J6-25)</f>
        <v>1.1858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2.04</v>
      </c>
      <c r="F7" s="13">
        <v>1.2</v>
      </c>
      <c r="G7" s="13">
        <f t="shared" si="0"/>
        <v>1.1958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2.04</v>
      </c>
      <c r="F8" s="40">
        <v>1.19</v>
      </c>
      <c r="G8" s="13">
        <f t="shared" si="0"/>
        <v>1.1858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2.04</v>
      </c>
      <c r="F9" s="13">
        <v>1.2</v>
      </c>
      <c r="G9" s="25">
        <f t="shared" si="0"/>
        <v>1.1958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2.04</v>
      </c>
      <c r="F10" s="13">
        <v>1.2</v>
      </c>
      <c r="G10" s="13">
        <f t="shared" si="0"/>
        <v>1.1958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2.04</v>
      </c>
      <c r="F11" s="13">
        <v>1.2</v>
      </c>
      <c r="G11" s="13">
        <f t="shared" si="0"/>
        <v>1.1958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2.04</v>
      </c>
      <c r="F12" s="13">
        <v>1.2</v>
      </c>
      <c r="G12" s="13">
        <f t="shared" si="0"/>
        <v>1.1958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2.04</v>
      </c>
      <c r="F13" s="13">
        <v>1.19</v>
      </c>
      <c r="G13" s="13">
        <f t="shared" si="0"/>
        <v>1.1858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2.04</v>
      </c>
      <c r="F14" s="13">
        <v>1.2</v>
      </c>
      <c r="G14" s="13">
        <f t="shared" si="0"/>
        <v>1.1958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2.0499999999999998</v>
      </c>
      <c r="F15" s="13">
        <v>1.19</v>
      </c>
      <c r="G15" s="13">
        <f t="shared" si="0"/>
        <v>1.1858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2.04</v>
      </c>
      <c r="F16" s="13">
        <v>1.19</v>
      </c>
      <c r="G16" s="13">
        <f t="shared" si="0"/>
        <v>1.1858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2.04</v>
      </c>
      <c r="F17" s="13">
        <v>1.2</v>
      </c>
      <c r="G17" s="13">
        <f t="shared" si="0"/>
        <v>1.1958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2.0499999999999998</v>
      </c>
      <c r="F18" s="13">
        <v>1.18</v>
      </c>
      <c r="G18" s="13">
        <f t="shared" si="0"/>
        <v>1.1758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2.04</v>
      </c>
      <c r="F19" s="13">
        <v>1.2</v>
      </c>
      <c r="G19" s="13">
        <f t="shared" si="0"/>
        <v>1.1958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2.04</v>
      </c>
      <c r="F20" s="13">
        <v>1.19</v>
      </c>
      <c r="G20" s="13">
        <f t="shared" si="0"/>
        <v>1.1858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2.04</v>
      </c>
      <c r="F21" s="13">
        <v>1.2</v>
      </c>
      <c r="G21" s="13">
        <f t="shared" si="0"/>
        <v>1.1958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2.0299999999999998</v>
      </c>
      <c r="F22" s="13">
        <v>1.2</v>
      </c>
      <c r="G22" s="13">
        <f t="shared" si="0"/>
        <v>1.1958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2.04</v>
      </c>
      <c r="F23" s="13">
        <v>1.2</v>
      </c>
      <c r="G23" s="25">
        <f t="shared" si="0"/>
        <v>1.1958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2.04</v>
      </c>
      <c r="F24" s="13">
        <v>1.2</v>
      </c>
      <c r="G24" s="25">
        <f t="shared" si="0"/>
        <v>1.1958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2.04</v>
      </c>
      <c r="F25" s="13">
        <v>1.2</v>
      </c>
      <c r="G25" s="13">
        <f t="shared" si="0"/>
        <v>1.1958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2.04</v>
      </c>
      <c r="F26" s="13">
        <v>1.2</v>
      </c>
      <c r="G26" s="13">
        <f t="shared" si="0"/>
        <v>1.1958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2.04</v>
      </c>
      <c r="F27" s="13">
        <v>1.18</v>
      </c>
      <c r="G27" s="13">
        <f t="shared" si="0"/>
        <v>1.1758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2.0299999999999998</v>
      </c>
      <c r="F28" s="13">
        <v>1.2</v>
      </c>
      <c r="G28" s="25">
        <f t="shared" si="0"/>
        <v>1.1958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70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28" zoomScale="85" zoomScaleNormal="85" workbookViewId="0">
      <selection activeCell="G32" sqref="G32:K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38</v>
      </c>
      <c r="C2" s="21" t="s">
        <v>1</v>
      </c>
      <c r="D2" s="52" t="s">
        <v>19</v>
      </c>
      <c r="E2" s="53"/>
      <c r="F2" s="14" t="s">
        <v>18</v>
      </c>
      <c r="G2" s="54" t="s">
        <v>29</v>
      </c>
      <c r="H2" s="55"/>
      <c r="I2" s="56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23</v>
      </c>
      <c r="D5" s="11">
        <v>1</v>
      </c>
      <c r="E5" s="12">
        <v>1.96</v>
      </c>
      <c r="F5" s="13">
        <v>1.1000000000000001</v>
      </c>
      <c r="G5" s="13">
        <f>$F5+0.0007*($J5-25)</f>
        <v>1.0958000000000001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1.96</v>
      </c>
      <c r="F6" s="13">
        <v>1.1000000000000001</v>
      </c>
      <c r="G6" s="13">
        <f t="shared" ref="G6:G28" si="0">$F6+0.0007*($J6-25)</f>
        <v>1.0958000000000001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1.96</v>
      </c>
      <c r="F7" s="13">
        <v>1.1000000000000001</v>
      </c>
      <c r="G7" s="13">
        <f t="shared" si="0"/>
        <v>1.0958000000000001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1.96</v>
      </c>
      <c r="F8" s="13">
        <v>1.1000000000000001</v>
      </c>
      <c r="G8" s="13">
        <f t="shared" si="0"/>
        <v>1.0958000000000001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1.96</v>
      </c>
      <c r="F9" s="13">
        <v>1.1000000000000001</v>
      </c>
      <c r="G9" s="25">
        <f t="shared" si="0"/>
        <v>1.0958000000000001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1.96</v>
      </c>
      <c r="F10" s="13">
        <v>1.1000000000000001</v>
      </c>
      <c r="G10" s="13">
        <f t="shared" si="0"/>
        <v>1.0958000000000001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1.96</v>
      </c>
      <c r="F11" s="13">
        <v>1.1000000000000001</v>
      </c>
      <c r="G11" s="13">
        <f t="shared" si="0"/>
        <v>1.0958000000000001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1.96</v>
      </c>
      <c r="F12" s="13">
        <v>1.1000000000000001</v>
      </c>
      <c r="G12" s="13">
        <f t="shared" si="0"/>
        <v>1.0958000000000001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1.96</v>
      </c>
      <c r="F13" s="13">
        <v>1.1000000000000001</v>
      </c>
      <c r="G13" s="13">
        <f t="shared" si="0"/>
        <v>1.0958000000000001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1.96</v>
      </c>
      <c r="F14" s="13">
        <v>1.1000000000000001</v>
      </c>
      <c r="G14" s="13">
        <f t="shared" si="0"/>
        <v>1.0958000000000001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1.96</v>
      </c>
      <c r="F15" s="13">
        <v>1.1000000000000001</v>
      </c>
      <c r="G15" s="13">
        <f t="shared" si="0"/>
        <v>1.0958000000000001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1.96</v>
      </c>
      <c r="F16" s="13">
        <v>1.1000000000000001</v>
      </c>
      <c r="G16" s="13">
        <f t="shared" si="0"/>
        <v>1.0958000000000001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1.96</v>
      </c>
      <c r="F17" s="13">
        <v>1.1000000000000001</v>
      </c>
      <c r="G17" s="13">
        <f t="shared" si="0"/>
        <v>1.0958000000000001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1.96</v>
      </c>
      <c r="F18" s="13">
        <v>1.1000000000000001</v>
      </c>
      <c r="G18" s="13">
        <f t="shared" si="0"/>
        <v>1.0958000000000001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1.96</v>
      </c>
      <c r="F19" s="13">
        <v>1.1000000000000001</v>
      </c>
      <c r="G19" s="13">
        <f t="shared" si="0"/>
        <v>1.0958000000000001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1.96</v>
      </c>
      <c r="F20" s="13">
        <v>1.1000000000000001</v>
      </c>
      <c r="G20" s="13">
        <f t="shared" si="0"/>
        <v>1.0958000000000001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1.96</v>
      </c>
      <c r="F21" s="13">
        <v>1.1000000000000001</v>
      </c>
      <c r="G21" s="13">
        <f t="shared" si="0"/>
        <v>1.0958000000000001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1.96</v>
      </c>
      <c r="F22" s="13">
        <v>1.1000000000000001</v>
      </c>
      <c r="G22" s="13">
        <f t="shared" si="0"/>
        <v>1.0958000000000001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1.96</v>
      </c>
      <c r="F23" s="13">
        <v>1.1000000000000001</v>
      </c>
      <c r="G23" s="25">
        <f t="shared" si="0"/>
        <v>1.0958000000000001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1.96</v>
      </c>
      <c r="F24" s="13">
        <v>1.1000000000000001</v>
      </c>
      <c r="G24" s="25">
        <f t="shared" si="0"/>
        <v>1.0958000000000001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1.96</v>
      </c>
      <c r="F25" s="13">
        <v>1.1000000000000001</v>
      </c>
      <c r="G25" s="13">
        <f t="shared" si="0"/>
        <v>1.0958000000000001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1.96</v>
      </c>
      <c r="F26" s="13">
        <v>1.1000000000000001</v>
      </c>
      <c r="G26" s="13">
        <f t="shared" si="0"/>
        <v>1.0958000000000001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1.96</v>
      </c>
      <c r="F27" s="13">
        <v>1.1000000000000001</v>
      </c>
      <c r="G27" s="13">
        <f t="shared" si="0"/>
        <v>1.0958000000000001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1.96</v>
      </c>
      <c r="F28" s="13">
        <v>1.1000000000000001</v>
      </c>
      <c r="G28" s="25">
        <f t="shared" si="0"/>
        <v>1.0958000000000001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21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31" workbookViewId="0">
      <selection activeCell="G11" sqref="G1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58</v>
      </c>
      <c r="C2" s="39" t="s">
        <v>1</v>
      </c>
      <c r="D2" s="52" t="s">
        <v>59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74</v>
      </c>
      <c r="D5" s="11">
        <v>1</v>
      </c>
      <c r="E5" s="12">
        <v>1.42</v>
      </c>
      <c r="F5" s="13" t="s">
        <v>60</v>
      </c>
      <c r="G5" s="13" t="e">
        <f>$F5+0.0007*($J5-25)</f>
        <v>#VALUE!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1.89</v>
      </c>
      <c r="F6" s="13" t="s">
        <v>60</v>
      </c>
      <c r="G6" s="13" t="e">
        <f t="shared" ref="G6:G28" si="0">$F6+0.0007*($J6-25)</f>
        <v>#VALUE!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1.85</v>
      </c>
      <c r="F7" s="13" t="s">
        <v>41</v>
      </c>
      <c r="G7" s="13" t="e">
        <f t="shared" si="0"/>
        <v>#VALUE!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1.9</v>
      </c>
      <c r="F8" s="13" t="s">
        <v>41</v>
      </c>
      <c r="G8" s="13" t="e">
        <f t="shared" si="0"/>
        <v>#VALUE!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1.89</v>
      </c>
      <c r="F9" s="13" t="s">
        <v>41</v>
      </c>
      <c r="G9" s="25" t="e">
        <f t="shared" si="0"/>
        <v>#VALUE!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1.86</v>
      </c>
      <c r="F10" s="13" t="s">
        <v>41</v>
      </c>
      <c r="G10" s="13" t="e">
        <f t="shared" si="0"/>
        <v>#VALUE!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1.89</v>
      </c>
      <c r="F11" s="13" t="s">
        <v>41</v>
      </c>
      <c r="G11" s="13" t="e">
        <f t="shared" si="0"/>
        <v>#VALUE!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1.91</v>
      </c>
      <c r="F12" s="13" t="s">
        <v>41</v>
      </c>
      <c r="G12" s="13" t="e">
        <f t="shared" si="0"/>
        <v>#VALUE!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1.9</v>
      </c>
      <c r="F13" s="13" t="s">
        <v>41</v>
      </c>
      <c r="G13" s="13" t="e">
        <f t="shared" si="0"/>
        <v>#VALUE!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1.9</v>
      </c>
      <c r="F14" s="13" t="s">
        <v>41</v>
      </c>
      <c r="G14" s="13" t="e">
        <f t="shared" si="0"/>
        <v>#VALUE!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1.9</v>
      </c>
      <c r="F15" s="13" t="s">
        <v>41</v>
      </c>
      <c r="G15" s="13" t="e">
        <f t="shared" si="0"/>
        <v>#VALUE!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1.9</v>
      </c>
      <c r="F16" s="13" t="s">
        <v>41</v>
      </c>
      <c r="G16" s="13" t="e">
        <f t="shared" si="0"/>
        <v>#VALUE!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1.35</v>
      </c>
      <c r="F17" s="13" t="s">
        <v>41</v>
      </c>
      <c r="G17" s="13" t="e">
        <f t="shared" si="0"/>
        <v>#VALUE!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1.9</v>
      </c>
      <c r="F18" s="13" t="s">
        <v>41</v>
      </c>
      <c r="G18" s="13" t="e">
        <f t="shared" si="0"/>
        <v>#VALUE!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1.91</v>
      </c>
      <c r="F19" s="13" t="s">
        <v>41</v>
      </c>
      <c r="G19" s="13" t="e">
        <f t="shared" si="0"/>
        <v>#VALUE!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1.9</v>
      </c>
      <c r="F20" s="13" t="s">
        <v>41</v>
      </c>
      <c r="G20" s="13" t="e">
        <f t="shared" si="0"/>
        <v>#VALUE!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1.91</v>
      </c>
      <c r="F21" s="13" t="s">
        <v>41</v>
      </c>
      <c r="G21" s="13" t="e">
        <f t="shared" si="0"/>
        <v>#VALUE!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1.9</v>
      </c>
      <c r="F22" s="13" t="s">
        <v>41</v>
      </c>
      <c r="G22" s="13" t="e">
        <f t="shared" si="0"/>
        <v>#VALUE!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1.9</v>
      </c>
      <c r="F23" s="13" t="s">
        <v>41</v>
      </c>
      <c r="G23" s="25" t="e">
        <f t="shared" si="0"/>
        <v>#VALUE!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1.91</v>
      </c>
      <c r="F24" s="13" t="s">
        <v>41</v>
      </c>
      <c r="G24" s="25" t="e">
        <f t="shared" si="0"/>
        <v>#VALUE!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1.9</v>
      </c>
      <c r="F25" s="13" t="s">
        <v>41</v>
      </c>
      <c r="G25" s="13" t="e">
        <f t="shared" si="0"/>
        <v>#VALUE!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1.9</v>
      </c>
      <c r="F26" s="13" t="s">
        <v>41</v>
      </c>
      <c r="G26" s="13" t="e">
        <f t="shared" si="0"/>
        <v>#VALUE!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1.89</v>
      </c>
      <c r="F27" s="13" t="s">
        <v>41</v>
      </c>
      <c r="G27" s="13" t="e">
        <f t="shared" si="0"/>
        <v>#VALUE!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1.28</v>
      </c>
      <c r="F28" s="13" t="s">
        <v>41</v>
      </c>
      <c r="G28" s="25" t="e">
        <f t="shared" si="0"/>
        <v>#VALUE!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61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13" zoomScale="85" zoomScaleNormal="85" workbookViewId="0">
      <selection activeCell="F4" sqref="F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36</v>
      </c>
      <c r="C2" s="39" t="s">
        <v>1</v>
      </c>
      <c r="D2" s="52" t="s">
        <v>27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30</v>
      </c>
      <c r="D5" s="11">
        <v>1</v>
      </c>
      <c r="E5" s="12">
        <v>2.09</v>
      </c>
      <c r="F5" s="13">
        <v>1.24</v>
      </c>
      <c r="G5" s="13">
        <f>$F5+0.0007*($J5-25)</f>
        <v>1.2358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2.09</v>
      </c>
      <c r="F6" s="13">
        <v>1.24</v>
      </c>
      <c r="G6" s="13">
        <f t="shared" ref="G6:G28" si="0">$F6+0.0007*($J6-25)</f>
        <v>1.2358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2.09</v>
      </c>
      <c r="F7" s="13">
        <v>1.24</v>
      </c>
      <c r="G7" s="13">
        <f t="shared" si="0"/>
        <v>1.2358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2.09</v>
      </c>
      <c r="F8" s="13">
        <v>1.24</v>
      </c>
      <c r="G8" s="13">
        <f t="shared" si="0"/>
        <v>1.2358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2.09</v>
      </c>
      <c r="F9" s="13">
        <v>1.24</v>
      </c>
      <c r="G9" s="25">
        <f t="shared" si="0"/>
        <v>1.2358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2.08</v>
      </c>
      <c r="F10" s="13">
        <v>1.24</v>
      </c>
      <c r="G10" s="13">
        <f t="shared" si="0"/>
        <v>1.2358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2.09</v>
      </c>
      <c r="F11" s="13">
        <v>1.24</v>
      </c>
      <c r="G11" s="13">
        <f t="shared" si="0"/>
        <v>1.2358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2.09</v>
      </c>
      <c r="F12" s="13">
        <v>1.24</v>
      </c>
      <c r="G12" s="13">
        <f t="shared" si="0"/>
        <v>1.2358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2.09</v>
      </c>
      <c r="F13" s="13">
        <v>1.24</v>
      </c>
      <c r="G13" s="13">
        <f t="shared" si="0"/>
        <v>1.2358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2.09</v>
      </c>
      <c r="F14" s="13">
        <v>1.24</v>
      </c>
      <c r="G14" s="13">
        <f t="shared" si="0"/>
        <v>1.2358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2.09</v>
      </c>
      <c r="F15" s="13">
        <v>1.24</v>
      </c>
      <c r="G15" s="13">
        <f t="shared" si="0"/>
        <v>1.2358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2.08</v>
      </c>
      <c r="F16" s="13">
        <v>1.24</v>
      </c>
      <c r="G16" s="13">
        <f t="shared" si="0"/>
        <v>1.2358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2.09</v>
      </c>
      <c r="F17" s="13">
        <v>1.24</v>
      </c>
      <c r="G17" s="13">
        <f t="shared" si="0"/>
        <v>1.2358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2.09</v>
      </c>
      <c r="F18" s="13">
        <v>1.24</v>
      </c>
      <c r="G18" s="13">
        <f t="shared" si="0"/>
        <v>1.2358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2.09</v>
      </c>
      <c r="F19" s="13">
        <v>1.24</v>
      </c>
      <c r="G19" s="13">
        <f t="shared" si="0"/>
        <v>1.2358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2.09</v>
      </c>
      <c r="F20" s="13">
        <v>1.24</v>
      </c>
      <c r="G20" s="13">
        <f t="shared" si="0"/>
        <v>1.2358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2.09</v>
      </c>
      <c r="F21" s="13">
        <v>1.24</v>
      </c>
      <c r="G21" s="13">
        <f t="shared" si="0"/>
        <v>1.2358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2.08</v>
      </c>
      <c r="F22" s="13">
        <v>1.24</v>
      </c>
      <c r="G22" s="13">
        <f t="shared" si="0"/>
        <v>1.2358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2.09</v>
      </c>
      <c r="F23" s="13">
        <v>1.24</v>
      </c>
      <c r="G23" s="25">
        <f t="shared" si="0"/>
        <v>1.2358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2.09</v>
      </c>
      <c r="F24" s="13">
        <v>1.24</v>
      </c>
      <c r="G24" s="25">
        <f t="shared" si="0"/>
        <v>1.2358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2.08</v>
      </c>
      <c r="F25" s="13">
        <v>1.24</v>
      </c>
      <c r="G25" s="13">
        <f t="shared" si="0"/>
        <v>1.2358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2.0699999999999998</v>
      </c>
      <c r="F26" s="13">
        <v>1.24</v>
      </c>
      <c r="G26" s="13">
        <f t="shared" si="0"/>
        <v>1.2358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2.0699999999999998</v>
      </c>
      <c r="F27" s="13">
        <v>1.23</v>
      </c>
      <c r="G27" s="13">
        <f t="shared" si="0"/>
        <v>1.2258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2.0699999999999998</v>
      </c>
      <c r="F28" s="13">
        <v>1.23</v>
      </c>
      <c r="G28" s="25">
        <f t="shared" si="0"/>
        <v>1.2258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34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25" zoomScale="85" zoomScaleNormal="85" workbookViewId="0">
      <selection activeCell="A4" sqref="A4:K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31</v>
      </c>
      <c r="C2" s="39" t="s">
        <v>1</v>
      </c>
      <c r="D2" s="52" t="s">
        <v>32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33</v>
      </c>
      <c r="D5" s="11">
        <v>1</v>
      </c>
      <c r="E5" s="12">
        <v>2.08</v>
      </c>
      <c r="F5" s="13">
        <v>1.24</v>
      </c>
      <c r="G5" s="13">
        <f>$F5+0.0007*($J5-25)</f>
        <v>1.2358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2.08</v>
      </c>
      <c r="F6" s="13">
        <v>1.2450000000000001</v>
      </c>
      <c r="G6" s="13">
        <f t="shared" ref="G6:G28" si="0">$F6+0.0007*($J6-25)</f>
        <v>1.2408000000000001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2.08</v>
      </c>
      <c r="F7" s="13">
        <v>1.24</v>
      </c>
      <c r="G7" s="13">
        <f t="shared" si="0"/>
        <v>1.2358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2.08</v>
      </c>
      <c r="F8" s="13">
        <v>1.24</v>
      </c>
      <c r="G8" s="13">
        <f t="shared" si="0"/>
        <v>1.2358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2.08</v>
      </c>
      <c r="F9" s="13">
        <v>1.24</v>
      </c>
      <c r="G9" s="25">
        <f t="shared" si="0"/>
        <v>1.2358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2.08</v>
      </c>
      <c r="F10" s="13">
        <v>1.24</v>
      </c>
      <c r="G10" s="13">
        <f t="shared" si="0"/>
        <v>1.2358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2.08</v>
      </c>
      <c r="F11" s="13">
        <v>1.24</v>
      </c>
      <c r="G11" s="13">
        <f t="shared" si="0"/>
        <v>1.2358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2.08</v>
      </c>
      <c r="F12" s="13">
        <v>1.24</v>
      </c>
      <c r="G12" s="13">
        <f t="shared" si="0"/>
        <v>1.2358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2.08</v>
      </c>
      <c r="F13" s="13">
        <v>1.24</v>
      </c>
      <c r="G13" s="13">
        <f t="shared" si="0"/>
        <v>1.2358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2.08</v>
      </c>
      <c r="F14" s="13">
        <v>1.24</v>
      </c>
      <c r="G14" s="13">
        <f t="shared" si="0"/>
        <v>1.2358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2.08</v>
      </c>
      <c r="F15" s="13">
        <v>1.24</v>
      </c>
      <c r="G15" s="13">
        <f t="shared" si="0"/>
        <v>1.2358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2.08</v>
      </c>
      <c r="F16" s="13">
        <v>1.24</v>
      </c>
      <c r="G16" s="13">
        <f t="shared" si="0"/>
        <v>1.2358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2.08</v>
      </c>
      <c r="F17" s="13">
        <v>1.2450000000000001</v>
      </c>
      <c r="G17" s="13">
        <f t="shared" si="0"/>
        <v>1.2408000000000001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2.08</v>
      </c>
      <c r="F18" s="13">
        <v>1.24</v>
      </c>
      <c r="G18" s="13">
        <f t="shared" si="0"/>
        <v>1.2358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2.08</v>
      </c>
      <c r="F19" s="13">
        <v>1.24</v>
      </c>
      <c r="G19" s="13">
        <f t="shared" si="0"/>
        <v>1.2358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2.08</v>
      </c>
      <c r="F20" s="13">
        <v>1.24</v>
      </c>
      <c r="G20" s="13">
        <f t="shared" si="0"/>
        <v>1.2358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2.08</v>
      </c>
      <c r="F21" s="13">
        <v>1.2450000000000001</v>
      </c>
      <c r="G21" s="13">
        <f t="shared" si="0"/>
        <v>1.2408000000000001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2.08</v>
      </c>
      <c r="F22" s="13">
        <v>1.24</v>
      </c>
      <c r="G22" s="13">
        <f t="shared" si="0"/>
        <v>1.2358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2.08</v>
      </c>
      <c r="F23" s="13">
        <v>1.24</v>
      </c>
      <c r="G23" s="25">
        <f t="shared" si="0"/>
        <v>1.2358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2.08</v>
      </c>
      <c r="F24" s="13">
        <v>1.24</v>
      </c>
      <c r="G24" s="25">
        <f t="shared" si="0"/>
        <v>1.2358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2.08</v>
      </c>
      <c r="F25" s="13">
        <v>1.2450000000000001</v>
      </c>
      <c r="G25" s="13">
        <f t="shared" si="0"/>
        <v>1.2408000000000001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2.08</v>
      </c>
      <c r="F26" s="13">
        <v>1.23</v>
      </c>
      <c r="G26" s="13">
        <f t="shared" si="0"/>
        <v>1.2258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2.08</v>
      </c>
      <c r="F27" s="13">
        <v>1.23</v>
      </c>
      <c r="G27" s="13">
        <f t="shared" si="0"/>
        <v>1.2258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2.08</v>
      </c>
      <c r="F28" s="13">
        <v>1.23</v>
      </c>
      <c r="G28" s="25">
        <f t="shared" si="0"/>
        <v>1.2258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75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topLeftCell="A25" zoomScale="85" zoomScaleNormal="85" workbookViewId="0">
      <selection activeCell="F6" sqref="F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52</v>
      </c>
      <c r="C2" s="39" t="s">
        <v>1</v>
      </c>
      <c r="D2" s="52" t="s">
        <v>53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51</v>
      </c>
      <c r="D5" s="11">
        <v>1</v>
      </c>
      <c r="E5" s="12">
        <v>2.0699999999999998</v>
      </c>
      <c r="F5" s="13">
        <v>1.23</v>
      </c>
      <c r="G5" s="13">
        <f>$F5+0.0007*($J5-25)</f>
        <v>1.2258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2.0699999999999998</v>
      </c>
      <c r="F6" s="13">
        <v>1.23</v>
      </c>
      <c r="G6" s="13">
        <f t="shared" ref="G6:G28" si="0">$F6+0.0007*($J6-25)</f>
        <v>1.2258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2.0699999999999998</v>
      </c>
      <c r="F7" s="13">
        <v>1.23</v>
      </c>
      <c r="G7" s="13">
        <f t="shared" si="0"/>
        <v>1.2258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2.0699999999999998</v>
      </c>
      <c r="F8" s="13">
        <v>1.23</v>
      </c>
      <c r="G8" s="13">
        <f t="shared" si="0"/>
        <v>1.2258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2.0699999999999998</v>
      </c>
      <c r="F9" s="13">
        <v>1.23</v>
      </c>
      <c r="G9" s="25">
        <f t="shared" si="0"/>
        <v>1.2258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2.0699999999999998</v>
      </c>
      <c r="F10" s="13">
        <v>1.23</v>
      </c>
      <c r="G10" s="13">
        <f t="shared" si="0"/>
        <v>1.2258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2.0699999999999998</v>
      </c>
      <c r="F11" s="13">
        <v>1.23</v>
      </c>
      <c r="G11" s="13">
        <f t="shared" si="0"/>
        <v>1.2258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2.0699999999999998</v>
      </c>
      <c r="F12" s="13">
        <v>1.23</v>
      </c>
      <c r="G12" s="13">
        <f t="shared" si="0"/>
        <v>1.2258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2.0699999999999998</v>
      </c>
      <c r="F13" s="13">
        <v>1.23</v>
      </c>
      <c r="G13" s="13">
        <f t="shared" si="0"/>
        <v>1.2258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2.0699999999999998</v>
      </c>
      <c r="F14" s="13">
        <v>1.23</v>
      </c>
      <c r="G14" s="13">
        <f t="shared" si="0"/>
        <v>1.2258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2.0699999999999998</v>
      </c>
      <c r="F15" s="13">
        <v>1.23</v>
      </c>
      <c r="G15" s="13">
        <f t="shared" si="0"/>
        <v>1.2258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2.0699999999999998</v>
      </c>
      <c r="F16" s="13">
        <v>1.23</v>
      </c>
      <c r="G16" s="13">
        <f t="shared" si="0"/>
        <v>1.2258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2.0699999999999998</v>
      </c>
      <c r="F17" s="13">
        <v>1.23</v>
      </c>
      <c r="G17" s="13">
        <f t="shared" si="0"/>
        <v>1.2258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2.0699999999999998</v>
      </c>
      <c r="F18" s="13">
        <v>1.23</v>
      </c>
      <c r="G18" s="13">
        <f t="shared" si="0"/>
        <v>1.2258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2.0699999999999998</v>
      </c>
      <c r="F19" s="13">
        <v>1.23</v>
      </c>
      <c r="G19" s="13">
        <f t="shared" si="0"/>
        <v>1.2258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2.0699999999999998</v>
      </c>
      <c r="F20" s="13">
        <v>1.23</v>
      </c>
      <c r="G20" s="13">
        <f t="shared" si="0"/>
        <v>1.2258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2.0699999999999998</v>
      </c>
      <c r="F21" s="13">
        <v>1.23</v>
      </c>
      <c r="G21" s="13">
        <f t="shared" si="0"/>
        <v>1.2258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2.0699999999999998</v>
      </c>
      <c r="F22" s="13">
        <v>1.23</v>
      </c>
      <c r="G22" s="13">
        <f t="shared" si="0"/>
        <v>1.2258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2.0699999999999998</v>
      </c>
      <c r="F23" s="13">
        <v>1.23</v>
      </c>
      <c r="G23" s="25">
        <f t="shared" si="0"/>
        <v>1.2258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2.0699999999999998</v>
      </c>
      <c r="F24" s="13">
        <v>1.2350000000000001</v>
      </c>
      <c r="G24" s="25">
        <f t="shared" si="0"/>
        <v>1.2308000000000001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2.0699999999999998</v>
      </c>
      <c r="F25" s="13">
        <v>1.2350000000000001</v>
      </c>
      <c r="G25" s="13">
        <f t="shared" si="0"/>
        <v>1.2308000000000001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2.06</v>
      </c>
      <c r="F26" s="13">
        <v>1.2350000000000001</v>
      </c>
      <c r="G26" s="13">
        <f t="shared" si="0"/>
        <v>1.2308000000000001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2.0499999999999998</v>
      </c>
      <c r="F27" s="13">
        <v>1.2350000000000001</v>
      </c>
      <c r="G27" s="13">
        <f t="shared" si="0"/>
        <v>1.2308000000000001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2.06</v>
      </c>
      <c r="F28" s="13">
        <v>1.2350000000000001</v>
      </c>
      <c r="G28" s="25">
        <f t="shared" si="0"/>
        <v>1.2308000000000001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54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28" zoomScale="85" zoomScaleNormal="85" workbookViewId="0">
      <selection activeCell="E6" sqref="E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71</v>
      </c>
      <c r="C2" s="39" t="s">
        <v>1</v>
      </c>
      <c r="D2" s="52" t="s">
        <v>72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66</v>
      </c>
      <c r="D5" s="11">
        <v>1</v>
      </c>
      <c r="E5" s="12">
        <v>2.0299999999999998</v>
      </c>
      <c r="F5" s="13">
        <v>1.2</v>
      </c>
      <c r="G5" s="13">
        <f>$F5+0.0007*($J5-25)</f>
        <v>1.1958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2.04</v>
      </c>
      <c r="F6" s="13">
        <v>1.2050000000000001</v>
      </c>
      <c r="G6" s="13">
        <f t="shared" ref="G6:G28" si="0">$F6+0.0007*($J6-25)</f>
        <v>1.2008000000000001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2.04</v>
      </c>
      <c r="F7" s="13">
        <v>1.2</v>
      </c>
      <c r="G7" s="13">
        <f t="shared" si="0"/>
        <v>1.1958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2.04</v>
      </c>
      <c r="F8" s="13">
        <v>1.2050000000000001</v>
      </c>
      <c r="G8" s="13">
        <f t="shared" si="0"/>
        <v>1.2008000000000001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2.04</v>
      </c>
      <c r="F9" s="13">
        <v>1.2</v>
      </c>
      <c r="G9" s="25">
        <f t="shared" si="0"/>
        <v>1.1958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2.04</v>
      </c>
      <c r="F10" s="13">
        <v>1.2</v>
      </c>
      <c r="G10" s="13">
        <f t="shared" si="0"/>
        <v>1.1958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2.04</v>
      </c>
      <c r="F11" s="13">
        <v>1.2</v>
      </c>
      <c r="G11" s="13">
        <f t="shared" si="0"/>
        <v>1.1958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2.04</v>
      </c>
      <c r="F12" s="13">
        <v>1.2</v>
      </c>
      <c r="G12" s="13">
        <f t="shared" si="0"/>
        <v>1.1958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2.04</v>
      </c>
      <c r="F13" s="13">
        <v>1.2</v>
      </c>
      <c r="G13" s="13">
        <f t="shared" si="0"/>
        <v>1.1958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2.04</v>
      </c>
      <c r="F14" s="13">
        <v>1.2</v>
      </c>
      <c r="G14" s="13">
        <f t="shared" si="0"/>
        <v>1.1958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2.0499999999999998</v>
      </c>
      <c r="F15" s="13">
        <v>1.2</v>
      </c>
      <c r="G15" s="13">
        <f t="shared" si="0"/>
        <v>1.1958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2.0499999999999998</v>
      </c>
      <c r="F16" s="13">
        <v>1.2050000000000001</v>
      </c>
      <c r="G16" s="13">
        <f t="shared" si="0"/>
        <v>1.2008000000000001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2.0299999999999998</v>
      </c>
      <c r="F17" s="13">
        <v>1.2</v>
      </c>
      <c r="G17" s="13">
        <f t="shared" si="0"/>
        <v>1.1958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2.0299999999999998</v>
      </c>
      <c r="F18" s="13">
        <v>1.2</v>
      </c>
      <c r="G18" s="13">
        <f t="shared" si="0"/>
        <v>1.1958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2.04</v>
      </c>
      <c r="F19" s="13">
        <v>1.2</v>
      </c>
      <c r="G19" s="13">
        <f t="shared" si="0"/>
        <v>1.1958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2.04</v>
      </c>
      <c r="F20" s="13">
        <v>1.2</v>
      </c>
      <c r="G20" s="13">
        <f t="shared" si="0"/>
        <v>1.1958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2.04</v>
      </c>
      <c r="F21" s="13">
        <v>1.2</v>
      </c>
      <c r="G21" s="13">
        <f t="shared" si="0"/>
        <v>1.1958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2.04</v>
      </c>
      <c r="F22" s="13">
        <v>1.2</v>
      </c>
      <c r="G22" s="13">
        <f t="shared" si="0"/>
        <v>1.1958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2.04</v>
      </c>
      <c r="F23" s="13">
        <v>1.2</v>
      </c>
      <c r="G23" s="25">
        <f t="shared" si="0"/>
        <v>1.1958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2.04</v>
      </c>
      <c r="F24" s="13">
        <v>1.2</v>
      </c>
      <c r="G24" s="25">
        <f t="shared" si="0"/>
        <v>1.1958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2.04</v>
      </c>
      <c r="F25" s="13">
        <v>1.2</v>
      </c>
      <c r="G25" s="13">
        <f t="shared" si="0"/>
        <v>1.1958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2.0299999999999998</v>
      </c>
      <c r="F26" s="13">
        <v>1.2</v>
      </c>
      <c r="G26" s="13">
        <f t="shared" si="0"/>
        <v>1.1958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2.04</v>
      </c>
      <c r="F27" s="13">
        <v>1.2</v>
      </c>
      <c r="G27" s="13">
        <f t="shared" si="0"/>
        <v>1.1958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33">
        <v>2.0299999999999998</v>
      </c>
      <c r="F28" s="13">
        <v>1.2</v>
      </c>
      <c r="G28" s="25">
        <f t="shared" si="0"/>
        <v>1.1958</v>
      </c>
      <c r="H28" s="33"/>
      <c r="I28" s="25"/>
      <c r="J28" s="46">
        <v>19</v>
      </c>
      <c r="K28" s="24"/>
      <c r="L28" s="47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73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19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67</v>
      </c>
      <c r="C2" s="39" t="s">
        <v>1</v>
      </c>
      <c r="D2" s="52" t="s">
        <v>68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66</v>
      </c>
      <c r="D5" s="11">
        <v>1</v>
      </c>
      <c r="E5" s="12">
        <v>2.0299999999999998</v>
      </c>
      <c r="F5" s="13">
        <v>1.2</v>
      </c>
      <c r="G5" s="13">
        <f>$F5+0.0007*($J5-25)</f>
        <v>1.1824999999999999</v>
      </c>
      <c r="H5" s="12"/>
      <c r="I5" s="13"/>
      <c r="J5" s="32"/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2.0299999999999998</v>
      </c>
      <c r="F6" s="13">
        <v>1.2</v>
      </c>
      <c r="G6" s="13">
        <f t="shared" ref="G6:G28" si="0">$F6+0.0007*($J6-25)</f>
        <v>1.1824999999999999</v>
      </c>
      <c r="H6" s="12"/>
      <c r="I6" s="13"/>
      <c r="J6" s="32"/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2.0299999999999998</v>
      </c>
      <c r="F7" s="13">
        <v>1.2</v>
      </c>
      <c r="G7" s="13">
        <f t="shared" si="0"/>
        <v>1.1824999999999999</v>
      </c>
      <c r="H7" s="12"/>
      <c r="I7" s="13"/>
      <c r="J7" s="32"/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2.0299999999999998</v>
      </c>
      <c r="F8" s="13">
        <v>1.2</v>
      </c>
      <c r="G8" s="13">
        <f t="shared" si="0"/>
        <v>1.1824999999999999</v>
      </c>
      <c r="H8" s="12"/>
      <c r="I8" s="13"/>
      <c r="J8" s="32"/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2.0299999999999998</v>
      </c>
      <c r="F9" s="13">
        <v>1.2</v>
      </c>
      <c r="G9" s="25">
        <f t="shared" si="0"/>
        <v>1.1824999999999999</v>
      </c>
      <c r="H9" s="12"/>
      <c r="I9" s="13"/>
      <c r="J9" s="32"/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2.0299999999999998</v>
      </c>
      <c r="F10" s="13">
        <v>1.2</v>
      </c>
      <c r="G10" s="13">
        <f t="shared" si="0"/>
        <v>1.1824999999999999</v>
      </c>
      <c r="H10" s="12"/>
      <c r="I10" s="13"/>
      <c r="J10" s="32"/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2.0299999999999998</v>
      </c>
      <c r="F11" s="13">
        <v>1.19</v>
      </c>
      <c r="G11" s="13">
        <f t="shared" si="0"/>
        <v>1.1724999999999999</v>
      </c>
      <c r="H11" s="12"/>
      <c r="I11" s="13"/>
      <c r="J11" s="32"/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2.0299999999999998</v>
      </c>
      <c r="F12" s="13">
        <v>1.2</v>
      </c>
      <c r="G12" s="13">
        <f t="shared" si="0"/>
        <v>1.1824999999999999</v>
      </c>
      <c r="H12" s="12"/>
      <c r="I12" s="13"/>
      <c r="J12" s="32"/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2.0299999999999998</v>
      </c>
      <c r="F13" s="13">
        <v>1.2</v>
      </c>
      <c r="G13" s="13">
        <f t="shared" si="0"/>
        <v>1.1824999999999999</v>
      </c>
      <c r="H13" s="12"/>
      <c r="I13" s="13"/>
      <c r="J13" s="32"/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2.0299999999999998</v>
      </c>
      <c r="F14" s="13">
        <v>1.2050000000000001</v>
      </c>
      <c r="G14" s="13">
        <f t="shared" si="0"/>
        <v>1.1875</v>
      </c>
      <c r="H14" s="12"/>
      <c r="I14" s="13"/>
      <c r="J14" s="32"/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2.0299999999999998</v>
      </c>
      <c r="F15" s="13">
        <v>1.2</v>
      </c>
      <c r="G15" s="13">
        <f t="shared" si="0"/>
        <v>1.1824999999999999</v>
      </c>
      <c r="H15" s="12"/>
      <c r="I15" s="13"/>
      <c r="J15" s="32"/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2.0299999999999998</v>
      </c>
      <c r="F16" s="13">
        <v>1.2</v>
      </c>
      <c r="G16" s="13">
        <f t="shared" si="0"/>
        <v>1.1824999999999999</v>
      </c>
      <c r="H16" s="12"/>
      <c r="I16" s="13"/>
      <c r="J16" s="32"/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2.0299999999999998</v>
      </c>
      <c r="F17" s="13">
        <v>1.2</v>
      </c>
      <c r="G17" s="13">
        <f t="shared" si="0"/>
        <v>1.1824999999999999</v>
      </c>
      <c r="H17" s="12"/>
      <c r="I17" s="13"/>
      <c r="J17" s="32"/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2.0299999999999998</v>
      </c>
      <c r="F18" s="13">
        <v>1.2</v>
      </c>
      <c r="G18" s="13">
        <f t="shared" si="0"/>
        <v>1.1824999999999999</v>
      </c>
      <c r="H18" s="12"/>
      <c r="I18" s="13"/>
      <c r="J18" s="32"/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2.0299999999999998</v>
      </c>
      <c r="F19" s="13">
        <v>1.19</v>
      </c>
      <c r="G19" s="13">
        <f t="shared" si="0"/>
        <v>1.1724999999999999</v>
      </c>
      <c r="H19" s="33"/>
      <c r="I19" s="25"/>
      <c r="J19" s="32"/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2.0299999999999998</v>
      </c>
      <c r="F20" s="13">
        <v>1.19</v>
      </c>
      <c r="G20" s="13">
        <f t="shared" si="0"/>
        <v>1.1724999999999999</v>
      </c>
      <c r="H20" s="12"/>
      <c r="I20" s="13"/>
      <c r="J20" s="32"/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2.0299999999999998</v>
      </c>
      <c r="F21" s="13">
        <v>1.19</v>
      </c>
      <c r="G21" s="13">
        <f t="shared" si="0"/>
        <v>1.1724999999999999</v>
      </c>
      <c r="H21" s="12"/>
      <c r="I21" s="13"/>
      <c r="J21" s="32"/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2.0299999999999998</v>
      </c>
      <c r="F22" s="13">
        <v>1.2</v>
      </c>
      <c r="G22" s="13">
        <f t="shared" si="0"/>
        <v>1.1824999999999999</v>
      </c>
      <c r="H22" s="12"/>
      <c r="I22" s="13"/>
      <c r="J22" s="32"/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2.0299999999999998</v>
      </c>
      <c r="F23" s="13">
        <v>1.19</v>
      </c>
      <c r="G23" s="25">
        <f t="shared" si="0"/>
        <v>1.1724999999999999</v>
      </c>
      <c r="H23" s="12"/>
      <c r="I23" s="13"/>
      <c r="J23" s="32"/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2.0299999999999998</v>
      </c>
      <c r="F24" s="13">
        <v>1.1950000000000001</v>
      </c>
      <c r="G24" s="25">
        <f t="shared" si="0"/>
        <v>1.1775</v>
      </c>
      <c r="H24" s="33"/>
      <c r="I24" s="25"/>
      <c r="J24" s="32"/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2.0299999999999998</v>
      </c>
      <c r="F25" s="13">
        <v>1.1950000000000001</v>
      </c>
      <c r="G25" s="13">
        <f t="shared" si="0"/>
        <v>1.1775</v>
      </c>
      <c r="H25" s="12"/>
      <c r="I25" s="13"/>
      <c r="J25" s="32"/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2.0299999999999998</v>
      </c>
      <c r="F26" s="13">
        <v>1.19</v>
      </c>
      <c r="G26" s="13">
        <f t="shared" si="0"/>
        <v>1.1724999999999999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2.0299999999999998</v>
      </c>
      <c r="F27" s="13">
        <v>1.2</v>
      </c>
      <c r="G27" s="13">
        <f t="shared" si="0"/>
        <v>1.1824999999999999</v>
      </c>
      <c r="H27" s="12"/>
      <c r="I27" s="13"/>
      <c r="J27" s="32"/>
      <c r="K27" s="24"/>
      <c r="L27" s="26"/>
    </row>
    <row r="28" spans="1:14" x14ac:dyDescent="0.4">
      <c r="A28" s="8">
        <f t="shared" si="1"/>
        <v>45769</v>
      </c>
      <c r="B28" s="59"/>
      <c r="C28" s="62"/>
      <c r="D28" s="41">
        <v>24</v>
      </c>
      <c r="E28" s="42">
        <v>2</v>
      </c>
      <c r="F28" s="43">
        <v>1.155</v>
      </c>
      <c r="G28" s="43">
        <f t="shared" si="0"/>
        <v>1.1375</v>
      </c>
      <c r="H28" s="42"/>
      <c r="I28" s="43"/>
      <c r="J28" s="44"/>
      <c r="K28" s="45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69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28" workbookViewId="0">
      <selection activeCell="A30" sqref="A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63</v>
      </c>
      <c r="C2" s="39" t="s">
        <v>1</v>
      </c>
      <c r="D2" s="52" t="s">
        <v>64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62</v>
      </c>
      <c r="D5" s="11">
        <v>1</v>
      </c>
      <c r="E5" s="12">
        <v>2.0299999999999998</v>
      </c>
      <c r="F5" s="13">
        <v>1.19</v>
      </c>
      <c r="G5" s="13">
        <f>$F5+0.0007*($J5-25)</f>
        <v>1.1864999999999999</v>
      </c>
      <c r="H5" s="12"/>
      <c r="I5" s="13"/>
      <c r="J5" s="32">
        <v>20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2.02</v>
      </c>
      <c r="F6" s="13">
        <v>1.19</v>
      </c>
      <c r="G6" s="13">
        <f t="shared" ref="G6:G28" si="0">$F6+0.0007*($J6-25)</f>
        <v>1.1864999999999999</v>
      </c>
      <c r="H6" s="12"/>
      <c r="I6" s="13"/>
      <c r="J6" s="32">
        <v>20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2.0299999999999998</v>
      </c>
      <c r="F7" s="13">
        <v>1.19</v>
      </c>
      <c r="G7" s="13">
        <f t="shared" si="0"/>
        <v>1.1864999999999999</v>
      </c>
      <c r="H7" s="12"/>
      <c r="I7" s="13"/>
      <c r="J7" s="32">
        <v>20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2.0299999999999998</v>
      </c>
      <c r="F8" s="13">
        <v>1.1850000000000001</v>
      </c>
      <c r="G8" s="13">
        <f t="shared" si="0"/>
        <v>1.1815</v>
      </c>
      <c r="H8" s="12"/>
      <c r="I8" s="13"/>
      <c r="J8" s="32">
        <v>20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2.0299999999999998</v>
      </c>
      <c r="F9" s="13">
        <v>1.19</v>
      </c>
      <c r="G9" s="25">
        <f t="shared" si="0"/>
        <v>1.1864999999999999</v>
      </c>
      <c r="H9" s="12"/>
      <c r="I9" s="13"/>
      <c r="J9" s="32">
        <v>20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2.02</v>
      </c>
      <c r="F10" s="13">
        <v>1.1850000000000001</v>
      </c>
      <c r="G10" s="13">
        <f t="shared" si="0"/>
        <v>1.1815</v>
      </c>
      <c r="H10" s="12"/>
      <c r="I10" s="13"/>
      <c r="J10" s="32">
        <v>20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2.0299999999999998</v>
      </c>
      <c r="F11" s="13">
        <v>1.1850000000000001</v>
      </c>
      <c r="G11" s="13">
        <f t="shared" si="0"/>
        <v>1.1815</v>
      </c>
      <c r="H11" s="12"/>
      <c r="I11" s="13"/>
      <c r="J11" s="32">
        <v>20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2.02</v>
      </c>
      <c r="F12" s="13">
        <v>1.18</v>
      </c>
      <c r="G12" s="13">
        <f t="shared" si="0"/>
        <v>1.1764999999999999</v>
      </c>
      <c r="H12" s="12"/>
      <c r="I12" s="13"/>
      <c r="J12" s="32">
        <v>20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2.0299999999999998</v>
      </c>
      <c r="F13" s="13">
        <v>1.19</v>
      </c>
      <c r="G13" s="13">
        <f t="shared" si="0"/>
        <v>1.1864999999999999</v>
      </c>
      <c r="H13" s="12"/>
      <c r="I13" s="13"/>
      <c r="J13" s="32">
        <v>20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2.0299999999999998</v>
      </c>
      <c r="F14" s="13">
        <v>1.19</v>
      </c>
      <c r="G14" s="13">
        <f t="shared" si="0"/>
        <v>1.1864999999999999</v>
      </c>
      <c r="H14" s="12"/>
      <c r="I14" s="13"/>
      <c r="J14" s="32">
        <v>20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2.0299999999999998</v>
      </c>
      <c r="F15" s="13">
        <v>1.19</v>
      </c>
      <c r="G15" s="13">
        <f t="shared" si="0"/>
        <v>1.1864999999999999</v>
      </c>
      <c r="H15" s="12"/>
      <c r="I15" s="13"/>
      <c r="J15" s="32">
        <v>20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2.0299999999999998</v>
      </c>
      <c r="F16" s="13">
        <v>1.19</v>
      </c>
      <c r="G16" s="13">
        <f t="shared" si="0"/>
        <v>1.1864999999999999</v>
      </c>
      <c r="H16" s="12"/>
      <c r="I16" s="13"/>
      <c r="J16" s="32">
        <v>20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2.0299999999999998</v>
      </c>
      <c r="F17" s="13">
        <v>1.19</v>
      </c>
      <c r="G17" s="13">
        <f t="shared" si="0"/>
        <v>1.1864999999999999</v>
      </c>
      <c r="H17" s="12"/>
      <c r="I17" s="13"/>
      <c r="J17" s="32">
        <v>20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2.0299999999999998</v>
      </c>
      <c r="F18" s="13">
        <v>1.19</v>
      </c>
      <c r="G18" s="13">
        <f t="shared" si="0"/>
        <v>1.1864999999999999</v>
      </c>
      <c r="H18" s="12"/>
      <c r="I18" s="13"/>
      <c r="J18" s="32">
        <v>20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2.0299999999999998</v>
      </c>
      <c r="F19" s="13">
        <v>1.19</v>
      </c>
      <c r="G19" s="13">
        <f t="shared" si="0"/>
        <v>1.1864999999999999</v>
      </c>
      <c r="H19" s="33"/>
      <c r="I19" s="25"/>
      <c r="J19" s="32">
        <v>20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2.0299999999999998</v>
      </c>
      <c r="F20" s="13">
        <v>1.1950000000000001</v>
      </c>
      <c r="G20" s="13">
        <f t="shared" si="0"/>
        <v>1.1915</v>
      </c>
      <c r="H20" s="12"/>
      <c r="I20" s="13"/>
      <c r="J20" s="32">
        <v>20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2.0299999999999998</v>
      </c>
      <c r="F21" s="13">
        <v>1.19</v>
      </c>
      <c r="G21" s="13">
        <f t="shared" si="0"/>
        <v>1.1864999999999999</v>
      </c>
      <c r="H21" s="12"/>
      <c r="I21" s="13"/>
      <c r="J21" s="32">
        <v>20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2.0299999999999998</v>
      </c>
      <c r="F22" s="13">
        <v>1.19</v>
      </c>
      <c r="G22" s="13">
        <f t="shared" si="0"/>
        <v>1.1864999999999999</v>
      </c>
      <c r="H22" s="12"/>
      <c r="I22" s="13"/>
      <c r="J22" s="32">
        <v>20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2.0299999999999998</v>
      </c>
      <c r="F23" s="13">
        <v>1.19</v>
      </c>
      <c r="G23" s="25">
        <f t="shared" si="0"/>
        <v>1.1864999999999999</v>
      </c>
      <c r="H23" s="12"/>
      <c r="I23" s="13"/>
      <c r="J23" s="32">
        <v>20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2.0299999999999998</v>
      </c>
      <c r="F24" s="13">
        <v>1.19</v>
      </c>
      <c r="G24" s="25">
        <f t="shared" si="0"/>
        <v>1.1864999999999999</v>
      </c>
      <c r="H24" s="33"/>
      <c r="I24" s="25"/>
      <c r="J24" s="32">
        <v>20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2.0299999999999998</v>
      </c>
      <c r="F25" s="13">
        <v>1.18</v>
      </c>
      <c r="G25" s="13">
        <f t="shared" si="0"/>
        <v>1.1764999999999999</v>
      </c>
      <c r="H25" s="12"/>
      <c r="I25" s="13"/>
      <c r="J25" s="32">
        <v>20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2.0299999999999998</v>
      </c>
      <c r="F26" s="13">
        <v>1.18</v>
      </c>
      <c r="G26" s="13">
        <f t="shared" si="0"/>
        <v>1.1764999999999999</v>
      </c>
      <c r="H26" s="12"/>
      <c r="I26" s="13"/>
      <c r="J26" s="32">
        <v>20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2.0299999999999998</v>
      </c>
      <c r="F27" s="13">
        <v>1.19</v>
      </c>
      <c r="G27" s="13">
        <f t="shared" si="0"/>
        <v>1.1864999999999999</v>
      </c>
      <c r="H27" s="12"/>
      <c r="I27" s="13"/>
      <c r="J27" s="32">
        <v>20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2.0299999999999998</v>
      </c>
      <c r="F28" s="13">
        <v>1.19</v>
      </c>
      <c r="G28" s="25">
        <f t="shared" si="0"/>
        <v>1.1864999999999999</v>
      </c>
      <c r="H28" s="12"/>
      <c r="I28" s="13"/>
      <c r="J28" s="32">
        <v>20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65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workbookViewId="0">
      <selection activeCell="G20" sqref="G2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47</v>
      </c>
      <c r="C2" s="39" t="s">
        <v>1</v>
      </c>
      <c r="D2" s="52" t="s">
        <v>48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49</v>
      </c>
      <c r="D5" s="11">
        <v>1</v>
      </c>
      <c r="E5" s="12">
        <v>2.09</v>
      </c>
      <c r="F5" s="13">
        <v>1.2549999999999999</v>
      </c>
      <c r="G5" s="13">
        <f>$F5+0.0007*($J5-25)</f>
        <v>1.2507999999999999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2.08</v>
      </c>
      <c r="F6" s="13">
        <v>1.2549999999999999</v>
      </c>
      <c r="G6" s="13">
        <f t="shared" ref="G6:G28" si="0">$F6+0.0007*($J6-25)</f>
        <v>1.2507999999999999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2.09</v>
      </c>
      <c r="F7" s="13">
        <v>1.2549999999999999</v>
      </c>
      <c r="G7" s="13">
        <f t="shared" si="0"/>
        <v>1.2507999999999999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2.09</v>
      </c>
      <c r="F8" s="13">
        <v>1.25</v>
      </c>
      <c r="G8" s="13">
        <f t="shared" si="0"/>
        <v>1.2458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2.08</v>
      </c>
      <c r="F9" s="13">
        <v>1.25</v>
      </c>
      <c r="G9" s="25">
        <f t="shared" si="0"/>
        <v>1.2458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2.08</v>
      </c>
      <c r="F10" s="13">
        <v>1.25</v>
      </c>
      <c r="G10" s="13">
        <f t="shared" si="0"/>
        <v>1.2458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2.09</v>
      </c>
      <c r="F11" s="13">
        <v>1.25</v>
      </c>
      <c r="G11" s="13">
        <f t="shared" si="0"/>
        <v>1.2458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2.08</v>
      </c>
      <c r="F12" s="13">
        <v>1.25</v>
      </c>
      <c r="G12" s="13">
        <f t="shared" si="0"/>
        <v>1.2458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2.09</v>
      </c>
      <c r="F13" s="13">
        <v>1.25</v>
      </c>
      <c r="G13" s="13">
        <f t="shared" si="0"/>
        <v>1.2458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2.09</v>
      </c>
      <c r="F14" s="13">
        <v>1.25</v>
      </c>
      <c r="G14" s="13">
        <f t="shared" si="0"/>
        <v>1.2458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2.08</v>
      </c>
      <c r="F15" s="13">
        <v>1.2549999999999999</v>
      </c>
      <c r="G15" s="13">
        <f t="shared" si="0"/>
        <v>1.2507999999999999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2.08</v>
      </c>
      <c r="F16" s="13">
        <v>1.25</v>
      </c>
      <c r="G16" s="13">
        <f t="shared" si="0"/>
        <v>1.2458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2.08</v>
      </c>
      <c r="F17" s="13">
        <v>1.25</v>
      </c>
      <c r="G17" s="13">
        <f t="shared" si="0"/>
        <v>1.2458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2.09</v>
      </c>
      <c r="F18" s="13">
        <v>1.25</v>
      </c>
      <c r="G18" s="13">
        <f t="shared" si="0"/>
        <v>1.2458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2.08</v>
      </c>
      <c r="F19" s="13">
        <v>1.25</v>
      </c>
      <c r="G19" s="13">
        <f t="shared" si="0"/>
        <v>1.2458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2.08</v>
      </c>
      <c r="F20" s="13">
        <v>1.25</v>
      </c>
      <c r="G20" s="13">
        <f t="shared" si="0"/>
        <v>1.2458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2.08</v>
      </c>
      <c r="F21" s="13">
        <v>1.25</v>
      </c>
      <c r="G21" s="13">
        <f t="shared" si="0"/>
        <v>1.2458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2.09</v>
      </c>
      <c r="F22" s="13">
        <v>1.25</v>
      </c>
      <c r="G22" s="13">
        <f t="shared" si="0"/>
        <v>1.2458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2.08</v>
      </c>
      <c r="F23" s="13">
        <v>1.25</v>
      </c>
      <c r="G23" s="25">
        <f t="shared" si="0"/>
        <v>1.2458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2.08</v>
      </c>
      <c r="F24" s="13">
        <v>1.2549999999999999</v>
      </c>
      <c r="G24" s="25">
        <f t="shared" si="0"/>
        <v>1.2507999999999999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2.09</v>
      </c>
      <c r="F25" s="13">
        <v>1.2549999999999999</v>
      </c>
      <c r="G25" s="13">
        <f t="shared" si="0"/>
        <v>1.2507999999999999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2.09</v>
      </c>
      <c r="F26" s="13">
        <v>1.2549999999999999</v>
      </c>
      <c r="G26" s="13">
        <f t="shared" si="0"/>
        <v>1.2507999999999999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2.09</v>
      </c>
      <c r="F27" s="13">
        <v>1.2549999999999999</v>
      </c>
      <c r="G27" s="13">
        <f t="shared" si="0"/>
        <v>1.2507999999999999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2.09</v>
      </c>
      <c r="F28" s="13">
        <v>1.2549999999999999</v>
      </c>
      <c r="G28" s="25">
        <f t="shared" si="0"/>
        <v>1.2507999999999999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50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topLeftCell="A16" zoomScale="85" zoomScaleNormal="85" workbookViewId="0">
      <selection activeCell="F8" sqref="F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36</v>
      </c>
      <c r="C2" s="39" t="s">
        <v>1</v>
      </c>
      <c r="D2" s="52" t="s">
        <v>76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44</v>
      </c>
      <c r="D5" s="11">
        <v>1</v>
      </c>
      <c r="E5" s="12">
        <v>2.04</v>
      </c>
      <c r="F5" s="13">
        <v>1.2</v>
      </c>
      <c r="G5" s="13">
        <f>$F5+0.0007*($J5-25)</f>
        <v>1.1824999999999999</v>
      </c>
      <c r="H5" s="12"/>
      <c r="I5" s="13"/>
      <c r="J5" s="32"/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2.04</v>
      </c>
      <c r="F6" s="13">
        <v>1.2</v>
      </c>
      <c r="G6" s="13">
        <f t="shared" ref="G6:G28" si="0">$F6+0.0007*($J6-25)</f>
        <v>1.1824999999999999</v>
      </c>
      <c r="H6" s="12"/>
      <c r="I6" s="13"/>
      <c r="J6" s="32"/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2.04</v>
      </c>
      <c r="F7" s="13">
        <v>1.2</v>
      </c>
      <c r="G7" s="13">
        <f t="shared" si="0"/>
        <v>1.1824999999999999</v>
      </c>
      <c r="H7" s="12"/>
      <c r="I7" s="13"/>
      <c r="J7" s="32"/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2.04</v>
      </c>
      <c r="F8" s="13">
        <v>1.2</v>
      </c>
      <c r="G8" s="13">
        <f t="shared" si="0"/>
        <v>1.1824999999999999</v>
      </c>
      <c r="H8" s="12"/>
      <c r="I8" s="13"/>
      <c r="J8" s="32"/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2.04</v>
      </c>
      <c r="F9" s="13">
        <v>1.2</v>
      </c>
      <c r="G9" s="25">
        <f t="shared" si="0"/>
        <v>1.1824999999999999</v>
      </c>
      <c r="H9" s="12"/>
      <c r="I9" s="13"/>
      <c r="J9" s="32"/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2.04</v>
      </c>
      <c r="F10" s="13">
        <v>1.2</v>
      </c>
      <c r="G10" s="13">
        <f t="shared" si="0"/>
        <v>1.1824999999999999</v>
      </c>
      <c r="H10" s="12"/>
      <c r="I10" s="13"/>
      <c r="J10" s="32"/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2.04</v>
      </c>
      <c r="F11" s="13">
        <v>1.2</v>
      </c>
      <c r="G11" s="13">
        <f t="shared" si="0"/>
        <v>1.1824999999999999</v>
      </c>
      <c r="H11" s="12"/>
      <c r="I11" s="13"/>
      <c r="J11" s="32"/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2.04</v>
      </c>
      <c r="F12" s="13">
        <v>1.2</v>
      </c>
      <c r="G12" s="13">
        <f t="shared" si="0"/>
        <v>1.1824999999999999</v>
      </c>
      <c r="H12" s="12"/>
      <c r="I12" s="13"/>
      <c r="J12" s="32"/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2.04</v>
      </c>
      <c r="F13" s="13">
        <v>1.2</v>
      </c>
      <c r="G13" s="13">
        <f t="shared" si="0"/>
        <v>1.1824999999999999</v>
      </c>
      <c r="H13" s="12"/>
      <c r="I13" s="13"/>
      <c r="J13" s="32"/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2.04</v>
      </c>
      <c r="F14" s="13">
        <v>1.2</v>
      </c>
      <c r="G14" s="13">
        <f t="shared" si="0"/>
        <v>1.1824999999999999</v>
      </c>
      <c r="H14" s="12"/>
      <c r="I14" s="13"/>
      <c r="J14" s="32"/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2.04</v>
      </c>
      <c r="F15" s="13">
        <v>1.2</v>
      </c>
      <c r="G15" s="13">
        <f t="shared" si="0"/>
        <v>1.1824999999999999</v>
      </c>
      <c r="H15" s="12"/>
      <c r="I15" s="13"/>
      <c r="J15" s="32"/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2.04</v>
      </c>
      <c r="F16" s="13">
        <v>1.2</v>
      </c>
      <c r="G16" s="13">
        <f t="shared" si="0"/>
        <v>1.1824999999999999</v>
      </c>
      <c r="H16" s="12"/>
      <c r="I16" s="13"/>
      <c r="J16" s="32"/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2.04</v>
      </c>
      <c r="F17" s="13">
        <v>1.2</v>
      </c>
      <c r="G17" s="13">
        <f t="shared" si="0"/>
        <v>1.1824999999999999</v>
      </c>
      <c r="H17" s="12"/>
      <c r="I17" s="13"/>
      <c r="J17" s="32"/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2.04</v>
      </c>
      <c r="F18" s="13">
        <v>1.2</v>
      </c>
      <c r="G18" s="13">
        <f t="shared" si="0"/>
        <v>1.1824999999999999</v>
      </c>
      <c r="H18" s="12"/>
      <c r="I18" s="13"/>
      <c r="J18" s="32"/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2.04</v>
      </c>
      <c r="F19" s="13">
        <v>1.2</v>
      </c>
      <c r="G19" s="13">
        <f t="shared" si="0"/>
        <v>1.1824999999999999</v>
      </c>
      <c r="H19" s="33"/>
      <c r="I19" s="25"/>
      <c r="J19" s="32"/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2.04</v>
      </c>
      <c r="F20" s="13">
        <v>1.2</v>
      </c>
      <c r="G20" s="13">
        <f t="shared" si="0"/>
        <v>1.1824999999999999</v>
      </c>
      <c r="H20" s="12"/>
      <c r="I20" s="13"/>
      <c r="J20" s="32"/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2.04</v>
      </c>
      <c r="F21" s="13">
        <v>1.2</v>
      </c>
      <c r="G21" s="13">
        <f t="shared" si="0"/>
        <v>1.1824999999999999</v>
      </c>
      <c r="H21" s="12"/>
      <c r="I21" s="13"/>
      <c r="J21" s="32"/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2.04</v>
      </c>
      <c r="F22" s="13">
        <v>1.2</v>
      </c>
      <c r="G22" s="13">
        <f t="shared" si="0"/>
        <v>1.1824999999999999</v>
      </c>
      <c r="H22" s="12"/>
      <c r="I22" s="13"/>
      <c r="J22" s="32"/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2.04</v>
      </c>
      <c r="F23" s="13">
        <v>1.2</v>
      </c>
      <c r="G23" s="25">
        <f t="shared" si="0"/>
        <v>1.1824999999999999</v>
      </c>
      <c r="H23" s="12"/>
      <c r="I23" s="13"/>
      <c r="J23" s="32"/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2.04</v>
      </c>
      <c r="F24" s="13">
        <v>1.2</v>
      </c>
      <c r="G24" s="25">
        <f t="shared" si="0"/>
        <v>1.1824999999999999</v>
      </c>
      <c r="H24" s="33"/>
      <c r="I24" s="25"/>
      <c r="J24" s="32"/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2.04</v>
      </c>
      <c r="F25" s="13">
        <v>1.2</v>
      </c>
      <c r="G25" s="13">
        <f t="shared" si="0"/>
        <v>1.1824999999999999</v>
      </c>
      <c r="H25" s="12"/>
      <c r="I25" s="13"/>
      <c r="J25" s="32"/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2.04</v>
      </c>
      <c r="F26" s="13">
        <v>1.2</v>
      </c>
      <c r="G26" s="13">
        <f t="shared" si="0"/>
        <v>1.1824999999999999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2.04</v>
      </c>
      <c r="F27" s="13">
        <v>1.2</v>
      </c>
      <c r="G27" s="13">
        <f t="shared" si="0"/>
        <v>1.1824999999999999</v>
      </c>
      <c r="H27" s="12"/>
      <c r="I27" s="13"/>
      <c r="J27" s="32"/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2.04</v>
      </c>
      <c r="F28" s="13">
        <v>1.2</v>
      </c>
      <c r="G28" s="25">
        <f t="shared" si="0"/>
        <v>1.1824999999999999</v>
      </c>
      <c r="H28" s="12"/>
      <c r="I28" s="13"/>
      <c r="J28" s="32"/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46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0"/>
  <sheetViews>
    <sheetView zoomScale="85" zoomScaleNormal="85" workbookViewId="0">
      <selection activeCell="I26" sqref="I2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37</v>
      </c>
      <c r="C2" s="39" t="s">
        <v>1</v>
      </c>
      <c r="D2" s="52" t="s">
        <v>22</v>
      </c>
      <c r="E2" s="53"/>
      <c r="F2" s="14" t="s">
        <v>18</v>
      </c>
      <c r="G2" s="54" t="s">
        <v>28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24</v>
      </c>
      <c r="D5" s="11">
        <v>1</v>
      </c>
      <c r="E5" s="12">
        <v>2.02</v>
      </c>
      <c r="F5" s="13">
        <v>1.18</v>
      </c>
      <c r="G5" s="13">
        <f>$F5+0.0007*($J5-25)</f>
        <v>1.1737</v>
      </c>
      <c r="H5" s="12"/>
      <c r="I5" s="13"/>
      <c r="J5" s="32">
        <v>16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2.02</v>
      </c>
      <c r="F6" s="13">
        <v>1.17</v>
      </c>
      <c r="G6" s="13">
        <f t="shared" ref="G6:G28" si="0">$F6+0.0007*($J6-25)</f>
        <v>1.1637</v>
      </c>
      <c r="H6" s="12"/>
      <c r="I6" s="13"/>
      <c r="J6" s="32">
        <v>16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2.02</v>
      </c>
      <c r="F7" s="13">
        <v>1.17</v>
      </c>
      <c r="G7" s="13">
        <f t="shared" si="0"/>
        <v>1.1637</v>
      </c>
      <c r="H7" s="12"/>
      <c r="I7" s="13"/>
      <c r="J7" s="32">
        <v>16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2.02</v>
      </c>
      <c r="F8" s="13">
        <v>1.1599999999999999</v>
      </c>
      <c r="G8" s="13">
        <f t="shared" si="0"/>
        <v>1.1536999999999999</v>
      </c>
      <c r="H8" s="12"/>
      <c r="I8" s="13"/>
      <c r="J8" s="32">
        <v>16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2.02</v>
      </c>
      <c r="F9" s="13">
        <v>1.1599999999999999</v>
      </c>
      <c r="G9" s="25">
        <f t="shared" si="0"/>
        <v>1.1536999999999999</v>
      </c>
      <c r="H9" s="12"/>
      <c r="I9" s="13"/>
      <c r="J9" s="32">
        <v>16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2.02</v>
      </c>
      <c r="F10" s="13">
        <v>1.17</v>
      </c>
      <c r="G10" s="13">
        <f t="shared" si="0"/>
        <v>1.1637</v>
      </c>
      <c r="H10" s="12"/>
      <c r="I10" s="13"/>
      <c r="J10" s="32">
        <v>16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2.02</v>
      </c>
      <c r="F11" s="13">
        <v>1.17</v>
      </c>
      <c r="G11" s="13">
        <f t="shared" si="0"/>
        <v>1.1637</v>
      </c>
      <c r="H11" s="12"/>
      <c r="I11" s="13"/>
      <c r="J11" s="32">
        <v>16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2.0299999999999998</v>
      </c>
      <c r="F12" s="13">
        <v>1.17</v>
      </c>
      <c r="G12" s="13">
        <f t="shared" si="0"/>
        <v>1.1637</v>
      </c>
      <c r="H12" s="12"/>
      <c r="I12" s="13"/>
      <c r="J12" s="32">
        <v>16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2.02</v>
      </c>
      <c r="F13" s="13">
        <v>1.17</v>
      </c>
      <c r="G13" s="13">
        <f t="shared" si="0"/>
        <v>1.1637</v>
      </c>
      <c r="H13" s="12"/>
      <c r="I13" s="13"/>
      <c r="J13" s="32">
        <v>16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2.02</v>
      </c>
      <c r="F14" s="13">
        <v>1.17</v>
      </c>
      <c r="G14" s="13">
        <f t="shared" si="0"/>
        <v>1.1637</v>
      </c>
      <c r="H14" s="12"/>
      <c r="I14" s="13"/>
      <c r="J14" s="32">
        <v>16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2.02</v>
      </c>
      <c r="F15" s="13">
        <v>1.17</v>
      </c>
      <c r="G15" s="13">
        <f t="shared" si="0"/>
        <v>1.1637</v>
      </c>
      <c r="H15" s="12"/>
      <c r="I15" s="13"/>
      <c r="J15" s="32">
        <v>16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2.02</v>
      </c>
      <c r="F16" s="13">
        <v>1.17</v>
      </c>
      <c r="G16" s="13">
        <f t="shared" si="0"/>
        <v>1.1637</v>
      </c>
      <c r="H16" s="12"/>
      <c r="I16" s="13"/>
      <c r="J16" s="32">
        <v>16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2.02</v>
      </c>
      <c r="F17" s="13">
        <v>1.17</v>
      </c>
      <c r="G17" s="13">
        <f t="shared" si="0"/>
        <v>1.1637</v>
      </c>
      <c r="H17" s="12"/>
      <c r="I17" s="13"/>
      <c r="J17" s="32">
        <v>16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2.02</v>
      </c>
      <c r="F18" s="13">
        <v>1.1599999999999999</v>
      </c>
      <c r="G18" s="13">
        <f t="shared" si="0"/>
        <v>1.1536999999999999</v>
      </c>
      <c r="H18" s="12"/>
      <c r="I18" s="13"/>
      <c r="J18" s="32">
        <v>16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2.02</v>
      </c>
      <c r="F19" s="13">
        <v>1.17</v>
      </c>
      <c r="G19" s="13">
        <f t="shared" si="0"/>
        <v>1.1637</v>
      </c>
      <c r="H19" s="33"/>
      <c r="I19" s="25"/>
      <c r="J19" s="32">
        <v>16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2.02</v>
      </c>
      <c r="F20" s="13">
        <v>1.17</v>
      </c>
      <c r="G20" s="13">
        <f t="shared" si="0"/>
        <v>1.1637</v>
      </c>
      <c r="H20" s="12"/>
      <c r="I20" s="13"/>
      <c r="J20" s="32">
        <v>16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2.02</v>
      </c>
      <c r="F21" s="13">
        <v>1.17</v>
      </c>
      <c r="G21" s="13">
        <f t="shared" si="0"/>
        <v>1.1637</v>
      </c>
      <c r="H21" s="12"/>
      <c r="I21" s="13"/>
      <c r="J21" s="32">
        <v>16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2.02</v>
      </c>
      <c r="F22" s="13">
        <v>1.17</v>
      </c>
      <c r="G22" s="13">
        <f t="shared" si="0"/>
        <v>1.1637</v>
      </c>
      <c r="H22" s="12"/>
      <c r="I22" s="13"/>
      <c r="J22" s="32">
        <v>16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2.02</v>
      </c>
      <c r="F23" s="13">
        <v>1.17</v>
      </c>
      <c r="G23" s="25">
        <f t="shared" si="0"/>
        <v>1.1637</v>
      </c>
      <c r="H23" s="12"/>
      <c r="I23" s="13"/>
      <c r="J23" s="32">
        <v>16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2.02</v>
      </c>
      <c r="F24" s="13">
        <v>1.17</v>
      </c>
      <c r="G24" s="25">
        <f t="shared" si="0"/>
        <v>1.1637</v>
      </c>
      <c r="H24" s="33"/>
      <c r="I24" s="25"/>
      <c r="J24" s="32">
        <v>16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2.0099999999999998</v>
      </c>
      <c r="F25" s="13">
        <v>1.1599999999999999</v>
      </c>
      <c r="G25" s="13">
        <f t="shared" si="0"/>
        <v>1.1536999999999999</v>
      </c>
      <c r="H25" s="12"/>
      <c r="I25" s="13"/>
      <c r="J25" s="32">
        <v>16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1.99</v>
      </c>
      <c r="F26" s="13">
        <v>1.1399999999999999</v>
      </c>
      <c r="G26" s="13">
        <f t="shared" si="0"/>
        <v>1.1336999999999999</v>
      </c>
      <c r="H26" s="12"/>
      <c r="I26" s="13"/>
      <c r="J26" s="32">
        <v>16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1.99</v>
      </c>
      <c r="F27" s="13">
        <v>1.1399999999999999</v>
      </c>
      <c r="G27" s="13">
        <f t="shared" si="0"/>
        <v>1.1336999999999999</v>
      </c>
      <c r="H27" s="12"/>
      <c r="I27" s="13"/>
      <c r="J27" s="32">
        <v>16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1.99</v>
      </c>
      <c r="F28" s="13">
        <v>1.1399999999999999</v>
      </c>
      <c r="G28" s="25">
        <f t="shared" si="0"/>
        <v>1.1336999999999999</v>
      </c>
      <c r="H28" s="12"/>
      <c r="I28" s="13"/>
      <c r="J28" s="32">
        <v>16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45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G9" sqref="G9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55</v>
      </c>
      <c r="C2" s="39" t="s">
        <v>1</v>
      </c>
      <c r="D2" s="52" t="s">
        <v>150</v>
      </c>
      <c r="E2" s="53"/>
      <c r="F2" s="14" t="s">
        <v>18</v>
      </c>
      <c r="G2" s="54" t="s">
        <v>29</v>
      </c>
      <c r="H2" s="55"/>
      <c r="I2" s="56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45769</v>
      </c>
      <c r="B5" s="57" t="s">
        <v>20</v>
      </c>
      <c r="C5" s="60" t="s">
        <v>56</v>
      </c>
      <c r="D5" s="11">
        <v>1</v>
      </c>
      <c r="E5" s="12">
        <v>2.12</v>
      </c>
      <c r="F5" s="13">
        <v>1.27</v>
      </c>
      <c r="G5" s="13">
        <f>$F5+0.0007*($J5-25)</f>
        <v>1.2658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45769</v>
      </c>
      <c r="B6" s="58"/>
      <c r="C6" s="61"/>
      <c r="D6" s="11">
        <v>2</v>
      </c>
      <c r="E6" s="12">
        <v>2.12</v>
      </c>
      <c r="F6" s="13">
        <v>1.27</v>
      </c>
      <c r="G6" s="13">
        <f t="shared" ref="G6:G28" si="0">$F6+0.0007*($J6-25)</f>
        <v>1.2658</v>
      </c>
      <c r="H6" s="12"/>
      <c r="I6" s="13"/>
      <c r="J6" s="32">
        <v>19</v>
      </c>
      <c r="K6" s="24"/>
      <c r="L6" s="26"/>
    </row>
    <row r="7" spans="1:12" x14ac:dyDescent="0.4">
      <c r="A7" s="8">
        <f t="shared" ref="A7:A28" si="1">A6</f>
        <v>45769</v>
      </c>
      <c r="B7" s="58"/>
      <c r="C7" s="61"/>
      <c r="D7" s="11">
        <v>3</v>
      </c>
      <c r="E7" s="12">
        <v>2.12</v>
      </c>
      <c r="F7" s="13">
        <v>1.2649999999999999</v>
      </c>
      <c r="G7" s="13">
        <f t="shared" si="0"/>
        <v>1.2607999999999999</v>
      </c>
      <c r="H7" s="12"/>
      <c r="I7" s="13"/>
      <c r="J7" s="32">
        <v>19</v>
      </c>
      <c r="K7" s="24"/>
      <c r="L7" s="26"/>
    </row>
    <row r="8" spans="1:12" s="23" customFormat="1" x14ac:dyDescent="0.4">
      <c r="A8" s="8">
        <f t="shared" si="1"/>
        <v>45769</v>
      </c>
      <c r="B8" s="58"/>
      <c r="C8" s="61"/>
      <c r="D8" s="11">
        <v>4</v>
      </c>
      <c r="E8" s="12">
        <v>2.12</v>
      </c>
      <c r="F8" s="13">
        <v>1.2649999999999999</v>
      </c>
      <c r="G8" s="13">
        <f t="shared" si="0"/>
        <v>1.2607999999999999</v>
      </c>
      <c r="H8" s="12"/>
      <c r="I8" s="13"/>
      <c r="J8" s="32">
        <v>19</v>
      </c>
      <c r="K8" s="24"/>
      <c r="L8" s="26"/>
    </row>
    <row r="9" spans="1:12" x14ac:dyDescent="0.4">
      <c r="A9" s="8">
        <f t="shared" si="1"/>
        <v>45769</v>
      </c>
      <c r="B9" s="58"/>
      <c r="C9" s="61"/>
      <c r="D9" s="11">
        <v>5</v>
      </c>
      <c r="E9" s="12">
        <v>2.13</v>
      </c>
      <c r="F9" s="13">
        <v>1.27</v>
      </c>
      <c r="G9" s="25">
        <f t="shared" si="0"/>
        <v>1.2658</v>
      </c>
      <c r="H9" s="12"/>
      <c r="I9" s="13"/>
      <c r="J9" s="32">
        <v>19</v>
      </c>
      <c r="K9" s="24"/>
      <c r="L9" s="26"/>
    </row>
    <row r="10" spans="1:12" x14ac:dyDescent="0.4">
      <c r="A10" s="8">
        <f t="shared" si="1"/>
        <v>45769</v>
      </c>
      <c r="B10" s="58"/>
      <c r="C10" s="61"/>
      <c r="D10" s="11">
        <v>6</v>
      </c>
      <c r="E10" s="12">
        <v>2.12</v>
      </c>
      <c r="F10" s="13">
        <v>1.27</v>
      </c>
      <c r="G10" s="13">
        <f t="shared" si="0"/>
        <v>1.2658</v>
      </c>
      <c r="H10" s="12"/>
      <c r="I10" s="13"/>
      <c r="J10" s="32">
        <v>19</v>
      </c>
      <c r="K10" s="24"/>
      <c r="L10" s="26"/>
    </row>
    <row r="11" spans="1:12" x14ac:dyDescent="0.4">
      <c r="A11" s="8">
        <f t="shared" si="1"/>
        <v>45769</v>
      </c>
      <c r="B11" s="58"/>
      <c r="C11" s="61"/>
      <c r="D11" s="11">
        <v>7</v>
      </c>
      <c r="E11" s="12">
        <v>2.12</v>
      </c>
      <c r="F11" s="13">
        <v>1.27</v>
      </c>
      <c r="G11" s="13">
        <f t="shared" si="0"/>
        <v>1.2658</v>
      </c>
      <c r="H11" s="12"/>
      <c r="I11" s="13"/>
      <c r="J11" s="32">
        <v>19</v>
      </c>
      <c r="K11" s="24"/>
      <c r="L11" s="26"/>
    </row>
    <row r="12" spans="1:12" x14ac:dyDescent="0.4">
      <c r="A12" s="8">
        <f t="shared" si="1"/>
        <v>45769</v>
      </c>
      <c r="B12" s="58"/>
      <c r="C12" s="61"/>
      <c r="D12" s="11">
        <v>8</v>
      </c>
      <c r="E12" s="12">
        <v>2.13</v>
      </c>
      <c r="F12" s="13">
        <v>1.2649999999999999</v>
      </c>
      <c r="G12" s="13">
        <f t="shared" si="0"/>
        <v>1.2607999999999999</v>
      </c>
      <c r="H12" s="12"/>
      <c r="I12" s="13"/>
      <c r="J12" s="32">
        <v>19</v>
      </c>
      <c r="K12" s="24"/>
      <c r="L12" s="26"/>
    </row>
    <row r="13" spans="1:12" x14ac:dyDescent="0.4">
      <c r="A13" s="8">
        <f t="shared" si="1"/>
        <v>45769</v>
      </c>
      <c r="B13" s="58"/>
      <c r="C13" s="61"/>
      <c r="D13" s="11">
        <v>9</v>
      </c>
      <c r="E13" s="12">
        <v>2.12</v>
      </c>
      <c r="F13" s="13">
        <v>1.27</v>
      </c>
      <c r="G13" s="13">
        <f t="shared" si="0"/>
        <v>1.2658</v>
      </c>
      <c r="H13" s="12"/>
      <c r="I13" s="13"/>
      <c r="J13" s="32">
        <v>19</v>
      </c>
      <c r="K13" s="24"/>
      <c r="L13" s="26"/>
    </row>
    <row r="14" spans="1:12" x14ac:dyDescent="0.4">
      <c r="A14" s="8">
        <f t="shared" si="1"/>
        <v>45769</v>
      </c>
      <c r="B14" s="58"/>
      <c r="C14" s="61"/>
      <c r="D14" s="11">
        <v>10</v>
      </c>
      <c r="E14" s="12">
        <v>2.12</v>
      </c>
      <c r="F14" s="13">
        <v>1.27</v>
      </c>
      <c r="G14" s="13">
        <f t="shared" si="0"/>
        <v>1.2658</v>
      </c>
      <c r="H14" s="12"/>
      <c r="I14" s="13"/>
      <c r="J14" s="32">
        <v>19</v>
      </c>
      <c r="K14" s="24"/>
      <c r="L14" s="26"/>
    </row>
    <row r="15" spans="1:12" x14ac:dyDescent="0.4">
      <c r="A15" s="8">
        <f t="shared" si="1"/>
        <v>45769</v>
      </c>
      <c r="B15" s="58"/>
      <c r="C15" s="61"/>
      <c r="D15" s="11">
        <v>11</v>
      </c>
      <c r="E15" s="12">
        <v>2.12</v>
      </c>
      <c r="F15" s="13">
        <v>1.27</v>
      </c>
      <c r="G15" s="13">
        <f t="shared" si="0"/>
        <v>1.2658</v>
      </c>
      <c r="H15" s="12"/>
      <c r="I15" s="13"/>
      <c r="J15" s="32">
        <v>19</v>
      </c>
      <c r="K15" s="24"/>
      <c r="L15" s="26"/>
    </row>
    <row r="16" spans="1:12" x14ac:dyDescent="0.4">
      <c r="A16" s="8">
        <f t="shared" si="1"/>
        <v>45769</v>
      </c>
      <c r="B16" s="58"/>
      <c r="C16" s="61"/>
      <c r="D16" s="11">
        <v>12</v>
      </c>
      <c r="E16" s="12">
        <v>2.12</v>
      </c>
      <c r="F16" s="13">
        <v>1.27</v>
      </c>
      <c r="G16" s="13">
        <f t="shared" si="0"/>
        <v>1.2658</v>
      </c>
      <c r="H16" s="12"/>
      <c r="I16" s="13"/>
      <c r="J16" s="32">
        <v>19</v>
      </c>
      <c r="K16" s="24"/>
      <c r="L16" s="26"/>
    </row>
    <row r="17" spans="1:14" x14ac:dyDescent="0.4">
      <c r="A17" s="8">
        <f t="shared" si="1"/>
        <v>45769</v>
      </c>
      <c r="B17" s="58"/>
      <c r="C17" s="61"/>
      <c r="D17" s="11">
        <v>13</v>
      </c>
      <c r="E17" s="12">
        <v>2.12</v>
      </c>
      <c r="F17" s="13">
        <v>1.27</v>
      </c>
      <c r="G17" s="13">
        <f t="shared" si="0"/>
        <v>1.2658</v>
      </c>
      <c r="H17" s="12"/>
      <c r="I17" s="13"/>
      <c r="J17" s="32">
        <v>19</v>
      </c>
      <c r="K17" s="24"/>
      <c r="L17" s="26"/>
    </row>
    <row r="18" spans="1:14" x14ac:dyDescent="0.4">
      <c r="A18" s="8">
        <f t="shared" si="1"/>
        <v>45769</v>
      </c>
      <c r="B18" s="58"/>
      <c r="C18" s="61"/>
      <c r="D18" s="11">
        <v>14</v>
      </c>
      <c r="E18" s="12">
        <v>2.12</v>
      </c>
      <c r="F18" s="13">
        <v>1.2649999999999999</v>
      </c>
      <c r="G18" s="13">
        <f t="shared" si="0"/>
        <v>1.2607999999999999</v>
      </c>
      <c r="H18" s="12"/>
      <c r="I18" s="13"/>
      <c r="J18" s="32">
        <v>19</v>
      </c>
      <c r="K18" s="24"/>
      <c r="L18" s="26"/>
    </row>
    <row r="19" spans="1:14" s="23" customFormat="1" x14ac:dyDescent="0.4">
      <c r="A19" s="8">
        <f t="shared" si="1"/>
        <v>45769</v>
      </c>
      <c r="B19" s="58"/>
      <c r="C19" s="61"/>
      <c r="D19" s="11">
        <v>15</v>
      </c>
      <c r="E19" s="12">
        <v>2.13</v>
      </c>
      <c r="F19" s="13">
        <v>1.27</v>
      </c>
      <c r="G19" s="13">
        <f t="shared" si="0"/>
        <v>1.2658</v>
      </c>
      <c r="H19" s="33"/>
      <c r="I19" s="25"/>
      <c r="J19" s="32">
        <v>19</v>
      </c>
      <c r="K19" s="24"/>
      <c r="L19" s="26"/>
    </row>
    <row r="20" spans="1:14" x14ac:dyDescent="0.4">
      <c r="A20" s="8">
        <f t="shared" si="1"/>
        <v>45769</v>
      </c>
      <c r="B20" s="58"/>
      <c r="C20" s="61"/>
      <c r="D20" s="11">
        <v>16</v>
      </c>
      <c r="E20" s="12">
        <v>2.13</v>
      </c>
      <c r="F20" s="13">
        <v>1.27</v>
      </c>
      <c r="G20" s="13">
        <f t="shared" si="0"/>
        <v>1.2658</v>
      </c>
      <c r="H20" s="12"/>
      <c r="I20" s="13"/>
      <c r="J20" s="32">
        <v>19</v>
      </c>
      <c r="K20" s="24"/>
      <c r="L20" s="26"/>
    </row>
    <row r="21" spans="1:14" x14ac:dyDescent="0.4">
      <c r="A21" s="8">
        <f t="shared" si="1"/>
        <v>45769</v>
      </c>
      <c r="B21" s="58"/>
      <c r="C21" s="61"/>
      <c r="D21" s="11">
        <v>17</v>
      </c>
      <c r="E21" s="12">
        <v>2.12</v>
      </c>
      <c r="F21" s="13">
        <v>1.27</v>
      </c>
      <c r="G21" s="13">
        <f t="shared" si="0"/>
        <v>1.2658</v>
      </c>
      <c r="H21" s="12"/>
      <c r="I21" s="13"/>
      <c r="J21" s="32">
        <v>19</v>
      </c>
      <c r="K21" s="24"/>
      <c r="L21" s="26"/>
    </row>
    <row r="22" spans="1:14" x14ac:dyDescent="0.4">
      <c r="A22" s="8">
        <f t="shared" si="1"/>
        <v>45769</v>
      </c>
      <c r="B22" s="58"/>
      <c r="C22" s="61"/>
      <c r="D22" s="11">
        <v>18</v>
      </c>
      <c r="E22" s="12">
        <v>2.13</v>
      </c>
      <c r="F22" s="13">
        <v>1.28</v>
      </c>
      <c r="G22" s="13">
        <f t="shared" si="0"/>
        <v>1.2758</v>
      </c>
      <c r="H22" s="12"/>
      <c r="I22" s="13"/>
      <c r="J22" s="32">
        <v>19</v>
      </c>
      <c r="K22" s="24"/>
      <c r="L22" s="26"/>
    </row>
    <row r="23" spans="1:14" x14ac:dyDescent="0.4">
      <c r="A23" s="8">
        <f t="shared" si="1"/>
        <v>45769</v>
      </c>
      <c r="B23" s="58"/>
      <c r="C23" s="61"/>
      <c r="D23" s="11">
        <v>19</v>
      </c>
      <c r="E23" s="12">
        <v>2.13</v>
      </c>
      <c r="F23" s="13">
        <v>1.27</v>
      </c>
      <c r="G23" s="25">
        <f t="shared" si="0"/>
        <v>1.2658</v>
      </c>
      <c r="H23" s="12"/>
      <c r="I23" s="13"/>
      <c r="J23" s="32">
        <v>19</v>
      </c>
      <c r="K23" s="24"/>
      <c r="L23" s="26"/>
    </row>
    <row r="24" spans="1:14" x14ac:dyDescent="0.4">
      <c r="A24" s="8">
        <f t="shared" si="1"/>
        <v>45769</v>
      </c>
      <c r="B24" s="58"/>
      <c r="C24" s="61"/>
      <c r="D24" s="11">
        <v>20</v>
      </c>
      <c r="E24" s="12">
        <v>2.12</v>
      </c>
      <c r="F24" s="13">
        <v>1.2749999999999999</v>
      </c>
      <c r="G24" s="25">
        <f t="shared" si="0"/>
        <v>1.2707999999999999</v>
      </c>
      <c r="H24" s="33"/>
      <c r="I24" s="25"/>
      <c r="J24" s="32">
        <v>19</v>
      </c>
      <c r="K24" s="24"/>
      <c r="L24" s="26"/>
    </row>
    <row r="25" spans="1:14" x14ac:dyDescent="0.4">
      <c r="A25" s="8">
        <f t="shared" si="1"/>
        <v>45769</v>
      </c>
      <c r="B25" s="58"/>
      <c r="C25" s="61"/>
      <c r="D25" s="11">
        <v>21</v>
      </c>
      <c r="E25" s="12">
        <v>2.12</v>
      </c>
      <c r="F25" s="13">
        <v>1.27</v>
      </c>
      <c r="G25" s="13">
        <f t="shared" si="0"/>
        <v>1.2658</v>
      </c>
      <c r="H25" s="12"/>
      <c r="I25" s="13"/>
      <c r="J25" s="32">
        <v>19</v>
      </c>
      <c r="K25" s="24"/>
      <c r="L25" s="26"/>
      <c r="M25" s="28"/>
      <c r="N25" s="26"/>
    </row>
    <row r="26" spans="1:14" x14ac:dyDescent="0.4">
      <c r="A26" s="8">
        <f t="shared" si="1"/>
        <v>45769</v>
      </c>
      <c r="B26" s="58"/>
      <c r="C26" s="61"/>
      <c r="D26" s="11">
        <v>22</v>
      </c>
      <c r="E26" s="12">
        <v>2.12</v>
      </c>
      <c r="F26" s="13">
        <v>1.27</v>
      </c>
      <c r="G26" s="13">
        <f t="shared" si="0"/>
        <v>1.2658</v>
      </c>
      <c r="H26" s="12"/>
      <c r="I26" s="13"/>
      <c r="J26" s="32">
        <v>19</v>
      </c>
      <c r="K26" s="24"/>
      <c r="L26" s="26"/>
      <c r="M26" s="28"/>
      <c r="N26" s="26"/>
    </row>
    <row r="27" spans="1:14" x14ac:dyDescent="0.4">
      <c r="A27" s="8">
        <f t="shared" si="1"/>
        <v>45769</v>
      </c>
      <c r="B27" s="58"/>
      <c r="C27" s="61"/>
      <c r="D27" s="11">
        <v>23</v>
      </c>
      <c r="E27" s="12">
        <v>2.13</v>
      </c>
      <c r="F27" s="13">
        <v>1.27</v>
      </c>
      <c r="G27" s="13">
        <f t="shared" si="0"/>
        <v>1.2658</v>
      </c>
      <c r="H27" s="12"/>
      <c r="I27" s="13"/>
      <c r="J27" s="32">
        <v>19</v>
      </c>
      <c r="K27" s="24"/>
      <c r="L27" s="26"/>
    </row>
    <row r="28" spans="1:14" x14ac:dyDescent="0.4">
      <c r="A28" s="8">
        <f t="shared" si="1"/>
        <v>45769</v>
      </c>
      <c r="B28" s="59"/>
      <c r="C28" s="62"/>
      <c r="D28" s="11">
        <v>24</v>
      </c>
      <c r="E28" s="12">
        <v>2.12</v>
      </c>
      <c r="F28" s="13">
        <v>1.27</v>
      </c>
      <c r="G28" s="25">
        <f t="shared" si="0"/>
        <v>1.2658</v>
      </c>
      <c r="H28" s="12"/>
      <c r="I28" s="13"/>
      <c r="J28" s="32">
        <v>19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57</v>
      </c>
      <c r="C30" s="64"/>
      <c r="D30" s="64"/>
      <c r="E30" s="65"/>
      <c r="F30" s="27" t="s">
        <v>16</v>
      </c>
      <c r="G30" s="66"/>
      <c r="H30" s="67"/>
      <c r="I30" s="67"/>
      <c r="J30" s="67"/>
      <c r="K30" s="68"/>
    </row>
    <row r="31" spans="1:14" ht="7.95" customHeight="1" x14ac:dyDescent="0.4"/>
    <row r="32" spans="1:14" ht="172.2" customHeight="1" x14ac:dyDescent="0.4">
      <c r="A32" s="22" t="s">
        <v>8</v>
      </c>
      <c r="B32" s="48"/>
      <c r="C32" s="48"/>
      <c r="D32" s="48"/>
      <c r="E32" s="48"/>
      <c r="F32" s="22" t="s">
        <v>9</v>
      </c>
      <c r="G32" s="49"/>
      <c r="H32" s="50"/>
      <c r="I32" s="50"/>
      <c r="J32" s="50"/>
      <c r="K32" s="51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종합</vt:lpstr>
      <vt:lpstr>8476</vt:lpstr>
      <vt:lpstr>8688</vt:lpstr>
      <vt:lpstr>9792</vt:lpstr>
      <vt:lpstr>15458</vt:lpstr>
      <vt:lpstr>26997</vt:lpstr>
      <vt:lpstr>26998(1)</vt:lpstr>
      <vt:lpstr>26998(2)</vt:lpstr>
      <vt:lpstr>87707372</vt:lpstr>
      <vt:lpstr>87707417</vt:lpstr>
      <vt:lpstr>87710317</vt:lpstr>
      <vt:lpstr>87711298</vt:lpstr>
      <vt:lpstr>87711466</vt:lpstr>
      <vt:lpstr>관리번호 없음, 긴급대우 표기</vt:lpstr>
      <vt:lpstr>TY15R135 탈거 타사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2025-04-27T23:54:42Z</dcterms:modified>
</cp:coreProperties>
</file>