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722 부산영화체험박물관\"/>
    </mc:Choice>
  </mc:AlternateContent>
  <bookViews>
    <workbookView xWindow="0" yWindow="0" windowWidth="28800" windowHeight="12810" activeTab="2"/>
  </bookViews>
  <sheets>
    <sheet name="UPS" sheetId="14" r:id="rId1"/>
    <sheet name="조작전원용" sheetId="13" r:id="rId2"/>
    <sheet name="발전기시동용" sheetId="15" r:id="rId3"/>
  </sheets>
  <definedNames>
    <definedName name="_xlnm._FilterDatabase" localSheetId="0" hidden="1">UPS!$A$3:$I$3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5" i="14" l="1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E13" i="13" l="1"/>
  <c r="I12" i="13"/>
  <c r="I11" i="13"/>
  <c r="I10" i="13"/>
  <c r="I9" i="13"/>
  <c r="I8" i="13"/>
  <c r="I7" i="13"/>
  <c r="I6" i="13"/>
  <c r="I5" i="13"/>
  <c r="I4" i="13"/>
  <c r="F5" i="15"/>
  <c r="I4" i="15"/>
  <c r="E44" i="14" l="1"/>
  <c r="F46" i="14"/>
  <c r="F45" i="14"/>
  <c r="F44" i="14"/>
  <c r="E46" i="14"/>
  <c r="E45" i="14"/>
  <c r="F7" i="15" l="1"/>
  <c r="E7" i="15"/>
  <c r="F6" i="15"/>
  <c r="E6" i="15"/>
  <c r="E5" i="15"/>
  <c r="I3" i="15"/>
  <c r="I40" i="14"/>
  <c r="I41" i="14"/>
  <c r="I42" i="14"/>
  <c r="I43" i="14"/>
  <c r="I4" i="14"/>
  <c r="I45" i="14" l="1"/>
  <c r="I44" i="14"/>
  <c r="I46" i="14"/>
  <c r="I6" i="15"/>
  <c r="I7" i="15"/>
  <c r="I5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<sst xmlns="http://schemas.openxmlformats.org/spreadsheetml/2006/main" count="169" uniqueCount="32">
  <si>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</si>
  <si>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</si>
  <si>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</si>
  <si>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</si>
  <si>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</si>
  <si>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</si>
  <si>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</si>
  <si>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</si>
  <si>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</si>
  <si>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</si>
  <si>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</si>
  <si>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</si>
  <si>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</si>
  <si>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</si>
  <si>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</si>
  <si>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</si>
  <si>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</si>
  <si>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</si>
  <si>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</si>
  <si>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</si>
  <si>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</si>
  <si>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</si>
  <si>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</si>
  <si>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</si>
  <si>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ESP200</t>
    <phoneticPr fontId="19" type="noConversion"/>
  </si>
  <si>
    <t>부산영화체험박물관</t>
    <phoneticPr fontId="19" type="noConversion"/>
  </si>
  <si>
    <t>UPS</t>
    <phoneticPr fontId="19" type="noConversion"/>
  </si>
  <si>
    <t xml:space="preserve"> 1. 안전사고 에방활동
  -. 전압 및 내부 저항 이상없음
 2. 볼트 조임 확인 결과
   -. #20번 전지 볼트 풀림 현상 발생 
     → 볼트 재조임 작업 진행 완료 </t>
    <phoneticPr fontId="19" type="noConversion"/>
  </si>
  <si>
    <t>RP100</t>
    <phoneticPr fontId="19" type="noConversion"/>
  </si>
  <si>
    <t>2023.01.12</t>
    <phoneticPr fontId="19" type="noConversion"/>
  </si>
  <si>
    <t>2021.05.28</t>
    <phoneticPr fontId="19" type="noConversion"/>
  </si>
  <si>
    <t>2021.03.29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</si>
</sst>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47</xdr:row>
      <xdr:rowOff>2061882</xdr:rowOff>
    </xdr:from>
    <xdr:to>
      <xdr:col>2</xdr:col>
      <xdr:colOff>324970</xdr:colOff>
      <xdr:row>47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47</xdr:row>
      <xdr:rowOff>2018665</xdr:rowOff>
    </xdr:from>
    <xdr:to>
      <xdr:col>4</xdr:col>
      <xdr:colOff>346585</xdr:colOff>
      <xdr:row>47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47</xdr:row>
      <xdr:rowOff>2057400</xdr:rowOff>
    </xdr:from>
    <xdr:to>
      <xdr:col>7</xdr:col>
      <xdr:colOff>524355</xdr:colOff>
      <xdr:row>47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47</xdr:row>
      <xdr:rowOff>2057400</xdr:rowOff>
    </xdr:from>
    <xdr:to>
      <xdr:col>8</xdr:col>
      <xdr:colOff>895830</xdr:colOff>
      <xdr:row>47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409575</xdr:colOff>
      <xdr:row>47</xdr:row>
      <xdr:rowOff>123825</xdr:rowOff>
    </xdr:from>
    <xdr:to>
      <xdr:col>3</xdr:col>
      <xdr:colOff>390525</xdr:colOff>
      <xdr:row>47</xdr:row>
      <xdr:rowOff>1866900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11515725"/>
          <a:ext cx="2076450" cy="1743075"/>
        </a:xfrm>
        <a:prstGeom prst="rect">
          <a:avLst/>
        </a:prstGeom>
      </xdr:spPr>
    </xdr:pic>
    <xdr:clientData/>
  </xdr:twoCellAnchor>
  <xdr:twoCellAnchor editAs="oneCell">
    <xdr:from>
      <xdr:col>6</xdr:col>
      <xdr:colOff>483375</xdr:colOff>
      <xdr:row>47</xdr:row>
      <xdr:rowOff>130950</xdr:rowOff>
    </xdr:from>
    <xdr:to>
      <xdr:col>8</xdr:col>
      <xdr:colOff>770162</xdr:colOff>
      <xdr:row>47</xdr:row>
      <xdr:rowOff>1866900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2600" y="11522850"/>
          <a:ext cx="2067962" cy="1735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17</xdr:row>
      <xdr:rowOff>47625</xdr:rowOff>
    </xdr:from>
    <xdr:to>
      <xdr:col>4</xdr:col>
      <xdr:colOff>392430</xdr:colOff>
      <xdr:row>17</xdr:row>
      <xdr:rowOff>2242185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458152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130950</xdr:colOff>
      <xdr:row>17</xdr:row>
      <xdr:rowOff>45225</xdr:rowOff>
    </xdr:from>
    <xdr:to>
      <xdr:col>8</xdr:col>
      <xdr:colOff>913905</xdr:colOff>
      <xdr:row>17</xdr:row>
      <xdr:rowOff>2239785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3125" y="4579125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8</xdr:row>
      <xdr:rowOff>2061882</xdr:rowOff>
    </xdr:from>
    <xdr:to>
      <xdr:col>2</xdr:col>
      <xdr:colOff>324970</xdr:colOff>
      <xdr:row>8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361950</xdr:colOff>
      <xdr:row>8</xdr:row>
      <xdr:rowOff>85725</xdr:rowOff>
    </xdr:from>
    <xdr:to>
      <xdr:col>4</xdr:col>
      <xdr:colOff>363855</xdr:colOff>
      <xdr:row>8</xdr:row>
      <xdr:rowOff>1562100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3581400"/>
          <a:ext cx="2926080" cy="1476375"/>
        </a:xfrm>
        <a:prstGeom prst="rect">
          <a:avLst/>
        </a:prstGeom>
      </xdr:spPr>
    </xdr:pic>
    <xdr:clientData/>
  </xdr:twoCellAnchor>
  <xdr:twoCellAnchor editAs="oneCell">
    <xdr:from>
      <xdr:col>6</xdr:col>
      <xdr:colOff>121425</xdr:colOff>
      <xdr:row>8</xdr:row>
      <xdr:rowOff>92850</xdr:rowOff>
    </xdr:from>
    <xdr:to>
      <xdr:col>8</xdr:col>
      <xdr:colOff>1094880</xdr:colOff>
      <xdr:row>8</xdr:row>
      <xdr:rowOff>1569225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3525" y="3588525"/>
          <a:ext cx="2926080" cy="1476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Normal="100" workbookViewId="0">
      <selection activeCell="B7" sqref="B7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9" ht="17.25" thickBot="1">
      <c r="A1" s="7"/>
      <c r="B1" s="7"/>
      <c r="C1" s="7"/>
      <c r="D1" s="7"/>
      <c r="E1" s="8"/>
      <c r="F1" s="9"/>
      <c r="G1" s="9"/>
      <c r="H1" s="9"/>
      <c r="I1" s="7"/>
    </row>
    <row r="2" spans="1:9" ht="38.25" customHeight="1" thickBot="1">
      <c r="A2" s="27" t="s">
        <v>0</v>
      </c>
      <c r="B2" s="27" t="s">
        <v>24</v>
      </c>
      <c r="C2" s="27" t="s">
        <v>1</v>
      </c>
      <c r="D2" s="41" t="s">
        <v>29</v>
      </c>
      <c r="E2" s="42"/>
      <c r="F2" s="10" t="s">
        <v>5</v>
      </c>
      <c r="G2" s="14" t="s">
        <v>17</v>
      </c>
      <c r="H2" s="27" t="s">
        <v>6</v>
      </c>
      <c r="I2" s="10">
        <v>40</v>
      </c>
    </row>
    <row r="3" spans="1:9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21</v>
      </c>
      <c r="I3" s="17" t="s">
        <v>22</v>
      </c>
    </row>
    <row r="4" spans="1:9">
      <c r="A4" s="19">
        <v>45495</v>
      </c>
      <c r="B4" s="20" t="s">
        <v>25</v>
      </c>
      <c r="C4" s="20" t="s">
        <v>26</v>
      </c>
      <c r="D4" s="2">
        <v>1</v>
      </c>
      <c r="E4" s="11">
        <v>13.28</v>
      </c>
      <c r="F4" s="11">
        <v>2.67</v>
      </c>
      <c r="G4" s="28">
        <v>29</v>
      </c>
      <c r="H4" s="29">
        <v>2.23</v>
      </c>
      <c r="I4" s="30">
        <f>F4/H4</f>
        <v>1.1973094170403586</v>
      </c>
    </row>
    <row r="5" spans="1:9">
      <c r="A5" s="19">
        <v>45495</v>
      </c>
      <c r="B5" s="20" t="s">
        <v>25</v>
      </c>
      <c r="C5" s="20" t="s">
        <v>26</v>
      </c>
      <c r="D5" s="2">
        <v>2</v>
      </c>
      <c r="E5" s="11">
        <v>13.26</v>
      </c>
      <c r="F5" s="11">
        <v>2.64</v>
      </c>
      <c r="G5" s="28">
        <v>29</v>
      </c>
      <c r="H5" s="29">
        <v>2.23</v>
      </c>
      <c r="I5" s="30">
        <f t="shared" ref="I5:I39" si="0">F5/H5</f>
        <v>1.1838565022421526</v>
      </c>
    </row>
    <row r="6" spans="1:9">
      <c r="A6" s="19">
        <v>45495</v>
      </c>
      <c r="B6" s="20" t="s">
        <v>25</v>
      </c>
      <c r="C6" s="20" t="s">
        <v>26</v>
      </c>
      <c r="D6" s="2">
        <v>3</v>
      </c>
      <c r="E6" s="11">
        <v>13.26</v>
      </c>
      <c r="F6" s="11">
        <v>2.61</v>
      </c>
      <c r="G6" s="28">
        <v>29</v>
      </c>
      <c r="H6" s="29">
        <v>2.23</v>
      </c>
      <c r="I6" s="30">
        <f t="shared" si="0"/>
        <v>1.1704035874439462</v>
      </c>
    </row>
    <row r="7" spans="1:9">
      <c r="A7" s="19">
        <v>45495</v>
      </c>
      <c r="B7" s="20" t="s">
        <v>25</v>
      </c>
      <c r="C7" s="20" t="s">
        <v>26</v>
      </c>
      <c r="D7" s="2">
        <v>4</v>
      </c>
      <c r="E7" s="11">
        <v>13.18</v>
      </c>
      <c r="F7" s="11">
        <v>2.56</v>
      </c>
      <c r="G7" s="28">
        <v>29</v>
      </c>
      <c r="H7" s="29">
        <v>2.23</v>
      </c>
      <c r="I7" s="30">
        <f t="shared" si="0"/>
        <v>1.147982062780269</v>
      </c>
    </row>
    <row r="8" spans="1:9">
      <c r="A8" s="19">
        <v>45495</v>
      </c>
      <c r="B8" s="20" t="s">
        <v>25</v>
      </c>
      <c r="C8" s="20" t="s">
        <v>26</v>
      </c>
      <c r="D8" s="2">
        <v>5</v>
      </c>
      <c r="E8" s="11">
        <v>13.2</v>
      </c>
      <c r="F8" s="11">
        <v>2.44</v>
      </c>
      <c r="G8" s="28">
        <v>29</v>
      </c>
      <c r="H8" s="29">
        <v>2.23</v>
      </c>
      <c r="I8" s="30">
        <f t="shared" si="0"/>
        <v>1.094170403587444</v>
      </c>
    </row>
    <row r="9" spans="1:9">
      <c r="A9" s="19">
        <v>45495</v>
      </c>
      <c r="B9" s="20" t="s">
        <v>25</v>
      </c>
      <c r="C9" s="20" t="s">
        <v>26</v>
      </c>
      <c r="D9" s="2">
        <v>6</v>
      </c>
      <c r="E9" s="11">
        <v>13.12</v>
      </c>
      <c r="F9" s="11">
        <v>2.48</v>
      </c>
      <c r="G9" s="28">
        <v>29</v>
      </c>
      <c r="H9" s="29">
        <v>2.23</v>
      </c>
      <c r="I9" s="30">
        <f t="shared" si="0"/>
        <v>1.1121076233183858</v>
      </c>
    </row>
    <row r="10" spans="1:9">
      <c r="A10" s="19">
        <v>45495</v>
      </c>
      <c r="B10" s="20" t="s">
        <v>25</v>
      </c>
      <c r="C10" s="20" t="s">
        <v>26</v>
      </c>
      <c r="D10" s="2">
        <v>7</v>
      </c>
      <c r="E10" s="11">
        <v>13.21</v>
      </c>
      <c r="F10" s="29">
        <v>2.56</v>
      </c>
      <c r="G10" s="28">
        <v>29</v>
      </c>
      <c r="H10" s="29">
        <v>2.23</v>
      </c>
      <c r="I10" s="30">
        <f t="shared" si="0"/>
        <v>1.147982062780269</v>
      </c>
    </row>
    <row r="11" spans="1:9">
      <c r="A11" s="19">
        <v>45495</v>
      </c>
      <c r="B11" s="20" t="s">
        <v>25</v>
      </c>
      <c r="C11" s="20" t="s">
        <v>26</v>
      </c>
      <c r="D11" s="2">
        <v>8</v>
      </c>
      <c r="E11" s="11">
        <v>13.25</v>
      </c>
      <c r="F11" s="29">
        <v>2.57</v>
      </c>
      <c r="G11" s="28">
        <v>29</v>
      </c>
      <c r="H11" s="29">
        <v>2.23</v>
      </c>
      <c r="I11" s="30">
        <f t="shared" si="0"/>
        <v>1.1524663677130045</v>
      </c>
    </row>
    <row r="12" spans="1:9">
      <c r="A12" s="19">
        <v>45495</v>
      </c>
      <c r="B12" s="20" t="s">
        <v>25</v>
      </c>
      <c r="C12" s="20" t="s">
        <v>26</v>
      </c>
      <c r="D12" s="2">
        <v>9</v>
      </c>
      <c r="E12" s="11">
        <v>13.26</v>
      </c>
      <c r="F12" s="29">
        <v>2.58</v>
      </c>
      <c r="G12" s="28">
        <v>29</v>
      </c>
      <c r="H12" s="29">
        <v>2.23</v>
      </c>
      <c r="I12" s="30">
        <f t="shared" si="0"/>
        <v>1.1569506726457399</v>
      </c>
    </row>
    <row r="13" spans="1:9">
      <c r="A13" s="19">
        <v>45495</v>
      </c>
      <c r="B13" s="20" t="s">
        <v>25</v>
      </c>
      <c r="C13" s="20" t="s">
        <v>26</v>
      </c>
      <c r="D13" s="2">
        <v>10</v>
      </c>
      <c r="E13" s="11">
        <v>13.23</v>
      </c>
      <c r="F13" s="29">
        <v>2.46</v>
      </c>
      <c r="G13" s="28">
        <v>29</v>
      </c>
      <c r="H13" s="29">
        <v>2.23</v>
      </c>
      <c r="I13" s="30">
        <f t="shared" si="0"/>
        <v>1.1031390134529149</v>
      </c>
    </row>
    <row r="14" spans="1:9">
      <c r="A14" s="19">
        <v>45495</v>
      </c>
      <c r="B14" s="20" t="s">
        <v>25</v>
      </c>
      <c r="C14" s="20" t="s">
        <v>26</v>
      </c>
      <c r="D14" s="2">
        <v>11</v>
      </c>
      <c r="E14" s="11">
        <v>13.19</v>
      </c>
      <c r="F14" s="29">
        <v>2.54</v>
      </c>
      <c r="G14" s="28">
        <v>29</v>
      </c>
      <c r="H14" s="29">
        <v>2.23</v>
      </c>
      <c r="I14" s="30">
        <f t="shared" si="0"/>
        <v>1.1390134529147982</v>
      </c>
    </row>
    <row r="15" spans="1:9">
      <c r="A15" s="19">
        <v>45495</v>
      </c>
      <c r="B15" s="20" t="s">
        <v>25</v>
      </c>
      <c r="C15" s="20" t="s">
        <v>26</v>
      </c>
      <c r="D15" s="2">
        <v>12</v>
      </c>
      <c r="E15" s="11">
        <v>13.21</v>
      </c>
      <c r="F15" s="29">
        <v>2.7</v>
      </c>
      <c r="G15" s="28">
        <v>29</v>
      </c>
      <c r="H15" s="29">
        <v>2.23</v>
      </c>
      <c r="I15" s="30">
        <f t="shared" si="0"/>
        <v>1.2107623318385652</v>
      </c>
    </row>
    <row r="16" spans="1:9">
      <c r="A16" s="19">
        <v>45495</v>
      </c>
      <c r="B16" s="20" t="s">
        <v>25</v>
      </c>
      <c r="C16" s="20" t="s">
        <v>26</v>
      </c>
      <c r="D16" s="2">
        <v>13</v>
      </c>
      <c r="E16" s="11">
        <v>13.23</v>
      </c>
      <c r="F16" s="29">
        <v>2.67</v>
      </c>
      <c r="G16" s="28">
        <v>29</v>
      </c>
      <c r="H16" s="29">
        <v>2.23</v>
      </c>
      <c r="I16" s="30">
        <f t="shared" si="0"/>
        <v>1.1973094170403586</v>
      </c>
    </row>
    <row r="17" spans="1:9">
      <c r="A17" s="19">
        <v>45495</v>
      </c>
      <c r="B17" s="20" t="s">
        <v>25</v>
      </c>
      <c r="C17" s="20" t="s">
        <v>26</v>
      </c>
      <c r="D17" s="2">
        <v>14</v>
      </c>
      <c r="E17" s="11">
        <v>13.22</v>
      </c>
      <c r="F17" s="29">
        <v>2.73</v>
      </c>
      <c r="G17" s="28">
        <v>29</v>
      </c>
      <c r="H17" s="29">
        <v>2.23</v>
      </c>
      <c r="I17" s="30">
        <f t="shared" si="0"/>
        <v>1.2242152466367713</v>
      </c>
    </row>
    <row r="18" spans="1:9">
      <c r="A18" s="19">
        <v>45495</v>
      </c>
      <c r="B18" s="20" t="s">
        <v>25</v>
      </c>
      <c r="C18" s="20" t="s">
        <v>26</v>
      </c>
      <c r="D18" s="2">
        <v>15</v>
      </c>
      <c r="E18" s="11">
        <v>13.18</v>
      </c>
      <c r="F18" s="29">
        <v>2.58</v>
      </c>
      <c r="G18" s="28">
        <v>29</v>
      </c>
      <c r="H18" s="29">
        <v>2.23</v>
      </c>
      <c r="I18" s="30">
        <f t="shared" si="0"/>
        <v>1.1569506726457399</v>
      </c>
    </row>
    <row r="19" spans="1:9">
      <c r="A19" s="19">
        <v>45495</v>
      </c>
      <c r="B19" s="20" t="s">
        <v>25</v>
      </c>
      <c r="C19" s="20" t="s">
        <v>26</v>
      </c>
      <c r="D19" s="2">
        <v>16</v>
      </c>
      <c r="E19" s="11">
        <v>13.18</v>
      </c>
      <c r="F19" s="29">
        <v>2.61</v>
      </c>
      <c r="G19" s="28">
        <v>29</v>
      </c>
      <c r="H19" s="29">
        <v>2.23</v>
      </c>
      <c r="I19" s="30">
        <f t="shared" si="0"/>
        <v>1.1704035874439462</v>
      </c>
    </row>
    <row r="20" spans="1:9">
      <c r="A20" s="19">
        <v>45495</v>
      </c>
      <c r="B20" s="20" t="s">
        <v>25</v>
      </c>
      <c r="C20" s="20" t="s">
        <v>26</v>
      </c>
      <c r="D20" s="2">
        <v>17</v>
      </c>
      <c r="E20" s="11">
        <v>13.22</v>
      </c>
      <c r="F20" s="29">
        <v>2.7</v>
      </c>
      <c r="G20" s="28">
        <v>29</v>
      </c>
      <c r="H20" s="29">
        <v>2.23</v>
      </c>
      <c r="I20" s="30">
        <f t="shared" si="0"/>
        <v>1.2107623318385652</v>
      </c>
    </row>
    <row r="21" spans="1:9">
      <c r="A21" s="19">
        <v>45495</v>
      </c>
      <c r="B21" s="20" t="s">
        <v>25</v>
      </c>
      <c r="C21" s="20" t="s">
        <v>26</v>
      </c>
      <c r="D21" s="2">
        <v>18</v>
      </c>
      <c r="E21" s="11">
        <v>13.21</v>
      </c>
      <c r="F21" s="29">
        <v>2.72</v>
      </c>
      <c r="G21" s="28">
        <v>29</v>
      </c>
      <c r="H21" s="29">
        <v>2.23</v>
      </c>
      <c r="I21" s="30">
        <f t="shared" si="0"/>
        <v>1.2197309417040361</v>
      </c>
    </row>
    <row r="22" spans="1:9">
      <c r="A22" s="19">
        <v>45495</v>
      </c>
      <c r="B22" s="20" t="s">
        <v>25</v>
      </c>
      <c r="C22" s="20" t="s">
        <v>26</v>
      </c>
      <c r="D22" s="2">
        <v>19</v>
      </c>
      <c r="E22" s="11">
        <v>13.22</v>
      </c>
      <c r="F22" s="29">
        <v>2.68</v>
      </c>
      <c r="G22" s="28">
        <v>29</v>
      </c>
      <c r="H22" s="29">
        <v>2.23</v>
      </c>
      <c r="I22" s="30">
        <f t="shared" si="0"/>
        <v>1.2017937219730943</v>
      </c>
    </row>
    <row r="23" spans="1:9">
      <c r="A23" s="19">
        <v>45495</v>
      </c>
      <c r="B23" s="20" t="s">
        <v>25</v>
      </c>
      <c r="C23" s="20" t="s">
        <v>26</v>
      </c>
      <c r="D23" s="2">
        <v>20</v>
      </c>
      <c r="E23" s="11">
        <v>13.21</v>
      </c>
      <c r="F23" s="29">
        <v>2.57</v>
      </c>
      <c r="G23" s="28">
        <v>29</v>
      </c>
      <c r="H23" s="29">
        <v>2.23</v>
      </c>
      <c r="I23" s="30">
        <f t="shared" si="0"/>
        <v>1.1524663677130045</v>
      </c>
    </row>
    <row r="24" spans="1:9">
      <c r="A24" s="19">
        <v>45495</v>
      </c>
      <c r="B24" s="20" t="s">
        <v>25</v>
      </c>
      <c r="C24" s="20" t="s">
        <v>26</v>
      </c>
      <c r="D24" s="2">
        <v>21</v>
      </c>
      <c r="E24" s="11">
        <v>13.24</v>
      </c>
      <c r="F24" s="29">
        <v>2.67</v>
      </c>
      <c r="G24" s="28">
        <v>29</v>
      </c>
      <c r="H24" s="29">
        <v>2.23</v>
      </c>
      <c r="I24" s="30">
        <f t="shared" si="0"/>
        <v>1.1973094170403586</v>
      </c>
    </row>
    <row r="25" spans="1:9">
      <c r="A25" s="19">
        <v>45495</v>
      </c>
      <c r="B25" s="20" t="s">
        <v>25</v>
      </c>
      <c r="C25" s="20" t="s">
        <v>26</v>
      </c>
      <c r="D25" s="2">
        <v>22</v>
      </c>
      <c r="E25" s="11">
        <v>13.24</v>
      </c>
      <c r="F25" s="29">
        <v>2.72</v>
      </c>
      <c r="G25" s="28">
        <v>29</v>
      </c>
      <c r="H25" s="29">
        <v>2.23</v>
      </c>
      <c r="I25" s="30">
        <f t="shared" si="0"/>
        <v>1.2197309417040361</v>
      </c>
    </row>
    <row r="26" spans="1:9">
      <c r="A26" s="19">
        <v>45495</v>
      </c>
      <c r="B26" s="20" t="s">
        <v>25</v>
      </c>
      <c r="C26" s="20" t="s">
        <v>26</v>
      </c>
      <c r="D26" s="2">
        <v>23</v>
      </c>
      <c r="E26" s="11">
        <v>13.25</v>
      </c>
      <c r="F26" s="29">
        <v>2.67</v>
      </c>
      <c r="G26" s="28">
        <v>29</v>
      </c>
      <c r="H26" s="29">
        <v>2.23</v>
      </c>
      <c r="I26" s="30">
        <f t="shared" si="0"/>
        <v>1.1973094170403586</v>
      </c>
    </row>
    <row r="27" spans="1:9">
      <c r="A27" s="19">
        <v>45495</v>
      </c>
      <c r="B27" s="20" t="s">
        <v>25</v>
      </c>
      <c r="C27" s="20" t="s">
        <v>26</v>
      </c>
      <c r="D27" s="2">
        <v>24</v>
      </c>
      <c r="E27" s="11">
        <v>13.2</v>
      </c>
      <c r="F27" s="29">
        <v>2.79</v>
      </c>
      <c r="G27" s="28">
        <v>29</v>
      </c>
      <c r="H27" s="29">
        <v>2.23</v>
      </c>
      <c r="I27" s="30">
        <f t="shared" si="0"/>
        <v>1.2511210762331839</v>
      </c>
    </row>
    <row r="28" spans="1:9">
      <c r="A28" s="19">
        <v>45495</v>
      </c>
      <c r="B28" s="20" t="s">
        <v>25</v>
      </c>
      <c r="C28" s="20" t="s">
        <v>26</v>
      </c>
      <c r="D28" s="2">
        <v>25</v>
      </c>
      <c r="E28" s="11">
        <v>13.16</v>
      </c>
      <c r="F28" s="29">
        <v>2.72</v>
      </c>
      <c r="G28" s="28">
        <v>29</v>
      </c>
      <c r="H28" s="29">
        <v>2.23</v>
      </c>
      <c r="I28" s="30">
        <f t="shared" si="0"/>
        <v>1.2197309417040361</v>
      </c>
    </row>
    <row r="29" spans="1:9">
      <c r="A29" s="19">
        <v>45495</v>
      </c>
      <c r="B29" s="20" t="s">
        <v>25</v>
      </c>
      <c r="C29" s="20" t="s">
        <v>26</v>
      </c>
      <c r="D29" s="2">
        <v>26</v>
      </c>
      <c r="E29" s="11">
        <v>13.17</v>
      </c>
      <c r="F29" s="29">
        <v>2.67</v>
      </c>
      <c r="G29" s="28">
        <v>29</v>
      </c>
      <c r="H29" s="29">
        <v>2.23</v>
      </c>
      <c r="I29" s="30">
        <f t="shared" si="0"/>
        <v>1.1973094170403586</v>
      </c>
    </row>
    <row r="30" spans="1:9">
      <c r="A30" s="19">
        <v>45495</v>
      </c>
      <c r="B30" s="20" t="s">
        <v>25</v>
      </c>
      <c r="C30" s="20" t="s">
        <v>26</v>
      </c>
      <c r="D30" s="2">
        <v>27</v>
      </c>
      <c r="E30" s="11">
        <v>13.19</v>
      </c>
      <c r="F30" s="29">
        <v>2.65</v>
      </c>
      <c r="G30" s="28">
        <v>29</v>
      </c>
      <c r="H30" s="29">
        <v>2.23</v>
      </c>
      <c r="I30" s="30">
        <f t="shared" si="0"/>
        <v>1.1883408071748878</v>
      </c>
    </row>
    <row r="31" spans="1:9">
      <c r="A31" s="19">
        <v>45495</v>
      </c>
      <c r="B31" s="20" t="s">
        <v>25</v>
      </c>
      <c r="C31" s="20" t="s">
        <v>26</v>
      </c>
      <c r="D31" s="2">
        <v>28</v>
      </c>
      <c r="E31" s="11">
        <v>13.18</v>
      </c>
      <c r="F31" s="29">
        <v>2.58</v>
      </c>
      <c r="G31" s="28">
        <v>29</v>
      </c>
      <c r="H31" s="29">
        <v>2.23</v>
      </c>
      <c r="I31" s="30">
        <f t="shared" si="0"/>
        <v>1.1569506726457399</v>
      </c>
    </row>
    <row r="32" spans="1:9">
      <c r="A32" s="19">
        <v>45495</v>
      </c>
      <c r="B32" s="20" t="s">
        <v>25</v>
      </c>
      <c r="C32" s="20" t="s">
        <v>26</v>
      </c>
      <c r="D32" s="2">
        <v>29</v>
      </c>
      <c r="E32" s="11">
        <v>13.2</v>
      </c>
      <c r="F32" s="29">
        <v>2.65</v>
      </c>
      <c r="G32" s="28">
        <v>29</v>
      </c>
      <c r="H32" s="29">
        <v>2.23</v>
      </c>
      <c r="I32" s="30">
        <f t="shared" si="0"/>
        <v>1.1883408071748878</v>
      </c>
    </row>
    <row r="33" spans="1:11">
      <c r="A33" s="19">
        <v>45495</v>
      </c>
      <c r="B33" s="20" t="s">
        <v>25</v>
      </c>
      <c r="C33" s="20" t="s">
        <v>26</v>
      </c>
      <c r="D33" s="2">
        <v>30</v>
      </c>
      <c r="E33" s="11">
        <v>13.19</v>
      </c>
      <c r="F33" s="29">
        <v>2.6</v>
      </c>
      <c r="G33" s="28">
        <v>29</v>
      </c>
      <c r="H33" s="29">
        <v>2.23</v>
      </c>
      <c r="I33" s="30">
        <f t="shared" si="0"/>
        <v>1.1659192825112108</v>
      </c>
    </row>
    <row r="34" spans="1:11">
      <c r="A34" s="19">
        <v>45495</v>
      </c>
      <c r="B34" s="20" t="s">
        <v>25</v>
      </c>
      <c r="C34" s="20" t="s">
        <v>26</v>
      </c>
      <c r="D34" s="2">
        <v>31</v>
      </c>
      <c r="E34" s="11">
        <v>13.26</v>
      </c>
      <c r="F34" s="29">
        <v>2.69</v>
      </c>
      <c r="G34" s="28">
        <v>29</v>
      </c>
      <c r="H34" s="29">
        <v>2.23</v>
      </c>
      <c r="I34" s="30">
        <f t="shared" si="0"/>
        <v>1.2062780269058295</v>
      </c>
    </row>
    <row r="35" spans="1:11">
      <c r="A35" s="19">
        <v>45495</v>
      </c>
      <c r="B35" s="20" t="s">
        <v>25</v>
      </c>
      <c r="C35" s="20" t="s">
        <v>26</v>
      </c>
      <c r="D35" s="2">
        <v>32</v>
      </c>
      <c r="E35" s="11">
        <v>13.25</v>
      </c>
      <c r="F35" s="29">
        <v>2.62</v>
      </c>
      <c r="G35" s="28">
        <v>29</v>
      </c>
      <c r="H35" s="29">
        <v>2.23</v>
      </c>
      <c r="I35" s="30">
        <f t="shared" si="0"/>
        <v>1.1748878923766817</v>
      </c>
    </row>
    <row r="36" spans="1:11">
      <c r="A36" s="19">
        <v>45495</v>
      </c>
      <c r="B36" s="20" t="s">
        <v>25</v>
      </c>
      <c r="C36" s="20" t="s">
        <v>26</v>
      </c>
      <c r="D36" s="2">
        <v>33</v>
      </c>
      <c r="E36" s="11">
        <v>13.25</v>
      </c>
      <c r="F36" s="29">
        <v>2.62</v>
      </c>
      <c r="G36" s="28">
        <v>29</v>
      </c>
      <c r="H36" s="29">
        <v>2.23</v>
      </c>
      <c r="I36" s="30">
        <f t="shared" si="0"/>
        <v>1.1748878923766817</v>
      </c>
    </row>
    <row r="37" spans="1:11">
      <c r="A37" s="19">
        <v>45495</v>
      </c>
      <c r="B37" s="20" t="s">
        <v>25</v>
      </c>
      <c r="C37" s="20" t="s">
        <v>26</v>
      </c>
      <c r="D37" s="2">
        <v>34</v>
      </c>
      <c r="E37" s="11">
        <v>13.23</v>
      </c>
      <c r="F37" s="29">
        <v>2.56</v>
      </c>
      <c r="G37" s="28">
        <v>29</v>
      </c>
      <c r="H37" s="29">
        <v>2.23</v>
      </c>
      <c r="I37" s="30">
        <f t="shared" si="0"/>
        <v>1.147982062780269</v>
      </c>
    </row>
    <row r="38" spans="1:11">
      <c r="A38" s="19">
        <v>45495</v>
      </c>
      <c r="B38" s="20" t="s">
        <v>25</v>
      </c>
      <c r="C38" s="20" t="s">
        <v>26</v>
      </c>
      <c r="D38" s="2">
        <v>35</v>
      </c>
      <c r="E38" s="11">
        <v>13.26</v>
      </c>
      <c r="F38" s="29">
        <v>2.61</v>
      </c>
      <c r="G38" s="28">
        <v>29</v>
      </c>
      <c r="H38" s="29">
        <v>2.23</v>
      </c>
      <c r="I38" s="30">
        <f t="shared" si="0"/>
        <v>1.1704035874439462</v>
      </c>
    </row>
    <row r="39" spans="1:11">
      <c r="A39" s="19">
        <v>45495</v>
      </c>
      <c r="B39" s="20" t="s">
        <v>25</v>
      </c>
      <c r="C39" s="20" t="s">
        <v>26</v>
      </c>
      <c r="D39" s="2">
        <v>36</v>
      </c>
      <c r="E39" s="11">
        <v>13.26</v>
      </c>
      <c r="F39" s="29">
        <v>2.62</v>
      </c>
      <c r="G39" s="28">
        <v>29</v>
      </c>
      <c r="H39" s="29">
        <v>2.23</v>
      </c>
      <c r="I39" s="30">
        <f t="shared" si="0"/>
        <v>1.1748878923766817</v>
      </c>
    </row>
    <row r="40" spans="1:11">
      <c r="A40" s="19">
        <v>45495</v>
      </c>
      <c r="B40" s="20" t="s">
        <v>25</v>
      </c>
      <c r="C40" s="20" t="s">
        <v>26</v>
      </c>
      <c r="D40" s="2">
        <v>37</v>
      </c>
      <c r="E40" s="11">
        <v>13.26</v>
      </c>
      <c r="F40" s="29">
        <v>2.62</v>
      </c>
      <c r="G40" s="28">
        <v>29</v>
      </c>
      <c r="H40" s="29">
        <v>2.23</v>
      </c>
      <c r="I40" s="30">
        <f t="shared" ref="I40:I43" si="1">F40/H40</f>
        <v>1.1748878923766817</v>
      </c>
    </row>
    <row r="41" spans="1:11">
      <c r="A41" s="19">
        <v>45495</v>
      </c>
      <c r="B41" s="20" t="s">
        <v>25</v>
      </c>
      <c r="C41" s="20" t="s">
        <v>26</v>
      </c>
      <c r="D41" s="2">
        <v>38</v>
      </c>
      <c r="E41" s="11">
        <v>13.29</v>
      </c>
      <c r="F41" s="29">
        <v>2.59</v>
      </c>
      <c r="G41" s="28">
        <v>29</v>
      </c>
      <c r="H41" s="29">
        <v>2.23</v>
      </c>
      <c r="I41" s="30">
        <f t="shared" si="1"/>
        <v>1.1614349775784754</v>
      </c>
    </row>
    <row r="42" spans="1:11">
      <c r="A42" s="19">
        <v>45495</v>
      </c>
      <c r="B42" s="20" t="s">
        <v>25</v>
      </c>
      <c r="C42" s="20" t="s">
        <v>26</v>
      </c>
      <c r="D42" s="2">
        <v>39</v>
      </c>
      <c r="E42" s="11">
        <v>13.25</v>
      </c>
      <c r="F42" s="29">
        <v>2.62</v>
      </c>
      <c r="G42" s="28">
        <v>29</v>
      </c>
      <c r="H42" s="29">
        <v>2.23</v>
      </c>
      <c r="I42" s="30">
        <f t="shared" si="1"/>
        <v>1.1748878923766817</v>
      </c>
    </row>
    <row r="43" spans="1:11">
      <c r="A43" s="19">
        <v>45495</v>
      </c>
      <c r="B43" s="20" t="s">
        <v>25</v>
      </c>
      <c r="C43" s="20" t="s">
        <v>26</v>
      </c>
      <c r="D43" s="2">
        <v>40</v>
      </c>
      <c r="E43" s="32">
        <v>13.17</v>
      </c>
      <c r="F43" s="33">
        <v>2.63</v>
      </c>
      <c r="G43" s="28">
        <v>29</v>
      </c>
      <c r="H43" s="29">
        <v>2.23</v>
      </c>
      <c r="I43" s="34">
        <f t="shared" si="1"/>
        <v>1.1793721973094169</v>
      </c>
      <c r="J43" s="35"/>
      <c r="K43" s="35"/>
    </row>
    <row r="44" spans="1:11">
      <c r="A44" s="43" t="s">
        <v>13</v>
      </c>
      <c r="B44" s="44"/>
      <c r="C44" s="44"/>
      <c r="D44" s="45"/>
      <c r="E44" s="4">
        <f>AVERAGE(E4:E43)</f>
        <v>13.220500000000001</v>
      </c>
      <c r="F44" s="4">
        <f>AVERAGE(F4:F43)</f>
        <v>2.6242500000000009</v>
      </c>
      <c r="G44" s="31"/>
      <c r="H44" s="31"/>
      <c r="I44" s="15">
        <f>AVERAGE(I4:I43)</f>
        <v>1.176793721973094</v>
      </c>
    </row>
    <row r="45" spans="1:11">
      <c r="A45" s="43" t="s">
        <v>14</v>
      </c>
      <c r="B45" s="44"/>
      <c r="C45" s="44"/>
      <c r="D45" s="45"/>
      <c r="E45" s="4">
        <f>MAX(E4:E43)</f>
        <v>13.29</v>
      </c>
      <c r="F45" s="4">
        <f>MAX(F4:F43)</f>
        <v>2.79</v>
      </c>
      <c r="G45" s="5"/>
      <c r="H45" s="6"/>
      <c r="I45" s="15">
        <f>MAX(I4:I43)</f>
        <v>1.2511210762331839</v>
      </c>
    </row>
    <row r="46" spans="1:11">
      <c r="A46" s="43" t="s">
        <v>15</v>
      </c>
      <c r="B46" s="44"/>
      <c r="C46" s="44"/>
      <c r="D46" s="45"/>
      <c r="E46" s="4">
        <f>MIN(E4:E43)</f>
        <v>13.12</v>
      </c>
      <c r="F46" s="4">
        <f>MIN(F4:F43)</f>
        <v>2.44</v>
      </c>
      <c r="G46" s="5"/>
      <c r="H46" s="6"/>
      <c r="I46" s="15">
        <f>MIN(I4:I43)</f>
        <v>1.094170403587444</v>
      </c>
    </row>
    <row r="47" spans="1:11" ht="100.5" customHeight="1">
      <c r="A47" s="1" t="s">
        <v>9</v>
      </c>
      <c r="B47" s="46" t="s">
        <v>27</v>
      </c>
      <c r="C47" s="37"/>
      <c r="D47" s="37"/>
      <c r="E47" s="38"/>
      <c r="F47" s="3" t="s">
        <v>10</v>
      </c>
      <c r="G47" s="37"/>
      <c r="H47" s="37"/>
      <c r="I47" s="38"/>
    </row>
    <row r="48" spans="1:11" ht="159.75" customHeight="1">
      <c r="A48" s="3" t="s">
        <v>11</v>
      </c>
      <c r="B48" s="36"/>
      <c r="C48" s="37"/>
      <c r="D48" s="37"/>
      <c r="E48" s="38"/>
      <c r="F48" s="3"/>
      <c r="G48" s="39"/>
      <c r="H48" s="39"/>
      <c r="I48" s="40"/>
    </row>
  </sheetData>
  <autoFilter ref="A3:I3"/>
  <mergeCells count="8">
    <mergeCell ref="B48:E48"/>
    <mergeCell ref="G48:I48"/>
    <mergeCell ref="G47:I47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workbookViewId="0">
      <selection activeCell="H5" sqref="H5:H12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28</v>
      </c>
      <c r="C2" s="18" t="s">
        <v>1</v>
      </c>
      <c r="D2" s="41" t="s">
        <v>30</v>
      </c>
      <c r="E2" s="42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21</v>
      </c>
      <c r="I3" s="17" t="s">
        <v>22</v>
      </c>
      <c r="J3"/>
      <c r="K3"/>
    </row>
    <row r="4" spans="1:11" ht="16.5">
      <c r="A4" s="19">
        <v>45495</v>
      </c>
      <c r="B4" s="20" t="s">
        <v>25</v>
      </c>
      <c r="C4" s="20" t="s">
        <v>18</v>
      </c>
      <c r="D4" s="23">
        <v>1</v>
      </c>
      <c r="E4" s="11">
        <v>13.02</v>
      </c>
      <c r="F4" s="29">
        <v>4.66</v>
      </c>
      <c r="G4" s="28">
        <v>26</v>
      </c>
      <c r="H4" s="29">
        <v>4.0999999999999996</v>
      </c>
      <c r="I4" s="30">
        <f>F4/H4</f>
        <v>1.1365853658536587</v>
      </c>
      <c r="J4"/>
      <c r="K4"/>
    </row>
    <row r="5" spans="1:11" ht="16.5">
      <c r="A5" s="19">
        <v>45495</v>
      </c>
      <c r="B5" s="20" t="s">
        <v>25</v>
      </c>
      <c r="C5" s="20" t="s">
        <v>18</v>
      </c>
      <c r="D5" s="23">
        <v>2</v>
      </c>
      <c r="E5" s="11">
        <v>13.04</v>
      </c>
      <c r="F5" s="29">
        <v>4.68</v>
      </c>
      <c r="G5" s="28">
        <v>26</v>
      </c>
      <c r="H5" s="29">
        <v>4.0999999999999996</v>
      </c>
      <c r="I5" s="30">
        <f t="shared" ref="I5:I12" si="0">F5/H5</f>
        <v>1.1414634146341465</v>
      </c>
      <c r="J5"/>
      <c r="K5"/>
    </row>
    <row r="6" spans="1:11" ht="16.5">
      <c r="A6" s="19">
        <v>45495</v>
      </c>
      <c r="B6" s="20" t="s">
        <v>25</v>
      </c>
      <c r="C6" s="20" t="s">
        <v>18</v>
      </c>
      <c r="D6" s="23">
        <v>3</v>
      </c>
      <c r="E6" s="11">
        <v>13.01</v>
      </c>
      <c r="F6" s="29">
        <v>4.66</v>
      </c>
      <c r="G6" s="28">
        <v>26</v>
      </c>
      <c r="H6" s="29">
        <v>4.0999999999999996</v>
      </c>
      <c r="I6" s="30">
        <f t="shared" si="0"/>
        <v>1.1365853658536587</v>
      </c>
      <c r="J6"/>
      <c r="K6"/>
    </row>
    <row r="7" spans="1:11" ht="16.5">
      <c r="A7" s="19">
        <v>45495</v>
      </c>
      <c r="B7" s="20" t="s">
        <v>25</v>
      </c>
      <c r="C7" s="20" t="s">
        <v>18</v>
      </c>
      <c r="D7" s="23">
        <v>4</v>
      </c>
      <c r="E7" s="11">
        <v>13.03</v>
      </c>
      <c r="F7" s="29">
        <v>4.6100000000000003</v>
      </c>
      <c r="G7" s="28">
        <v>26</v>
      </c>
      <c r="H7" s="29">
        <v>4.0999999999999996</v>
      </c>
      <c r="I7" s="30">
        <f t="shared" si="0"/>
        <v>1.1243902439024391</v>
      </c>
      <c r="J7"/>
      <c r="K7"/>
    </row>
    <row r="8" spans="1:11" ht="16.5">
      <c r="A8" s="19">
        <v>45495</v>
      </c>
      <c r="B8" s="20" t="s">
        <v>25</v>
      </c>
      <c r="C8" s="20" t="s">
        <v>18</v>
      </c>
      <c r="D8" s="23">
        <v>5</v>
      </c>
      <c r="E8" s="32">
        <v>13.09</v>
      </c>
      <c r="F8" s="33">
        <v>4.6500000000000004</v>
      </c>
      <c r="G8" s="28">
        <v>26</v>
      </c>
      <c r="H8" s="29">
        <v>4.0999999999999996</v>
      </c>
      <c r="I8" s="34">
        <f t="shared" si="0"/>
        <v>1.1341463414634148</v>
      </c>
      <c r="J8"/>
      <c r="K8"/>
    </row>
    <row r="9" spans="1:11" ht="16.5">
      <c r="A9" s="19">
        <v>45495</v>
      </c>
      <c r="B9" s="20" t="s">
        <v>25</v>
      </c>
      <c r="C9" s="20" t="s">
        <v>18</v>
      </c>
      <c r="D9" s="23">
        <v>6</v>
      </c>
      <c r="E9" s="32">
        <v>13.08</v>
      </c>
      <c r="F9" s="33">
        <v>4.66</v>
      </c>
      <c r="G9" s="28">
        <v>26</v>
      </c>
      <c r="H9" s="29">
        <v>4.0999999999999996</v>
      </c>
      <c r="I9" s="34">
        <f t="shared" si="0"/>
        <v>1.1365853658536587</v>
      </c>
      <c r="J9" s="26"/>
      <c r="K9"/>
    </row>
    <row r="10" spans="1:11" ht="16.5">
      <c r="A10" s="19">
        <v>45495</v>
      </c>
      <c r="B10" s="20" t="s">
        <v>25</v>
      </c>
      <c r="C10" s="20" t="s">
        <v>18</v>
      </c>
      <c r="D10" s="23">
        <v>7</v>
      </c>
      <c r="E10" s="32">
        <v>13.05</v>
      </c>
      <c r="F10" s="33">
        <v>4.58</v>
      </c>
      <c r="G10" s="28">
        <v>26</v>
      </c>
      <c r="H10" s="29">
        <v>4.0999999999999996</v>
      </c>
      <c r="I10" s="34">
        <f t="shared" si="0"/>
        <v>1.1170731707317074</v>
      </c>
      <c r="J10" s="26"/>
      <c r="K10"/>
    </row>
    <row r="11" spans="1:11" ht="16.5">
      <c r="A11" s="19">
        <v>45495</v>
      </c>
      <c r="B11" s="20" t="s">
        <v>25</v>
      </c>
      <c r="C11" s="20" t="s">
        <v>18</v>
      </c>
      <c r="D11" s="23">
        <v>8</v>
      </c>
      <c r="E11" s="32">
        <v>13.05</v>
      </c>
      <c r="F11" s="33">
        <v>4.51</v>
      </c>
      <c r="G11" s="28">
        <v>26</v>
      </c>
      <c r="H11" s="29">
        <v>4.0999999999999996</v>
      </c>
      <c r="I11" s="34">
        <f t="shared" si="0"/>
        <v>1.1000000000000001</v>
      </c>
      <c r="J11" s="26"/>
      <c r="K11"/>
    </row>
    <row r="12" spans="1:11" ht="16.5">
      <c r="A12" s="19">
        <v>45495</v>
      </c>
      <c r="B12" s="20" t="s">
        <v>25</v>
      </c>
      <c r="C12" s="20" t="s">
        <v>18</v>
      </c>
      <c r="D12" s="23">
        <v>9</v>
      </c>
      <c r="E12" s="32">
        <v>13.09</v>
      </c>
      <c r="F12" s="33">
        <v>4.53</v>
      </c>
      <c r="G12" s="28">
        <v>26</v>
      </c>
      <c r="H12" s="29">
        <v>4.0999999999999996</v>
      </c>
      <c r="I12" s="34">
        <f t="shared" si="0"/>
        <v>1.1048780487804879</v>
      </c>
      <c r="J12" s="26"/>
      <c r="K12"/>
    </row>
    <row r="13" spans="1:11" ht="16.5">
      <c r="A13" s="47" t="s">
        <v>13</v>
      </c>
      <c r="B13" s="48"/>
      <c r="C13" s="48"/>
      <c r="D13" s="49"/>
      <c r="E13" s="21">
        <f>AVERAGE(E4:E12)</f>
        <v>13.05111111111111</v>
      </c>
      <c r="F13" s="21">
        <f>AVERAGE(F4:F12)</f>
        <v>4.6155555555555559</v>
      </c>
      <c r="G13" s="25"/>
      <c r="H13" s="25"/>
      <c r="I13" s="22">
        <f>AVERAGE(I4:I12)</f>
        <v>1.1257452574525746</v>
      </c>
      <c r="J13"/>
      <c r="K13"/>
    </row>
    <row r="14" spans="1:11" ht="16.5">
      <c r="A14" s="43" t="s">
        <v>14</v>
      </c>
      <c r="B14" s="44"/>
      <c r="C14" s="44"/>
      <c r="D14" s="45"/>
      <c r="E14" s="4">
        <f>MAX(E4:E12)</f>
        <v>13.09</v>
      </c>
      <c r="F14" s="4">
        <f>MAX(F4:F12)</f>
        <v>4.68</v>
      </c>
      <c r="G14" s="5"/>
      <c r="H14" s="6"/>
      <c r="I14" s="15">
        <f>MAX(I4:I12)</f>
        <v>1.1414634146341465</v>
      </c>
      <c r="J14"/>
      <c r="K14"/>
    </row>
    <row r="15" spans="1:11" ht="16.5">
      <c r="A15" s="43" t="s">
        <v>15</v>
      </c>
      <c r="B15" s="44"/>
      <c r="C15" s="44"/>
      <c r="D15" s="45"/>
      <c r="E15" s="4">
        <f>MIN(E4:E12)</f>
        <v>13.01</v>
      </c>
      <c r="F15" s="4">
        <f>MIN(F4:F12)</f>
        <v>4.51</v>
      </c>
      <c r="G15" s="5"/>
      <c r="H15" s="6"/>
      <c r="I15" s="15">
        <f>MIN(I4:I12)</f>
        <v>1.1000000000000001</v>
      </c>
      <c r="J15"/>
      <c r="K15"/>
    </row>
    <row r="16" spans="1:11" ht="62.45" customHeight="1">
      <c r="A16" s="1" t="s">
        <v>9</v>
      </c>
      <c r="B16" s="46"/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6"/>
      <c r="C18" s="37"/>
      <c r="D18" s="37"/>
      <c r="E18" s="38"/>
      <c r="F18" s="3"/>
      <c r="G18" s="39"/>
      <c r="H18" s="39"/>
      <c r="I18" s="40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Normal="100" workbookViewId="0">
      <selection activeCell="H3" sqref="H3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20</v>
      </c>
      <c r="C1" s="27" t="s">
        <v>1</v>
      </c>
      <c r="D1" s="41" t="s">
        <v>31</v>
      </c>
      <c r="E1" s="42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21</v>
      </c>
      <c r="I2" s="17" t="s">
        <v>23</v>
      </c>
    </row>
    <row r="3" spans="1:11">
      <c r="A3" s="19">
        <v>45495</v>
      </c>
      <c r="B3" s="20" t="s">
        <v>25</v>
      </c>
      <c r="C3" s="20" t="s">
        <v>19</v>
      </c>
      <c r="D3" s="23">
        <v>1</v>
      </c>
      <c r="E3" s="21">
        <v>13.15</v>
      </c>
      <c r="F3" s="21">
        <v>2.81</v>
      </c>
      <c r="G3" s="24">
        <v>26</v>
      </c>
      <c r="H3" s="25">
        <v>2.8</v>
      </c>
      <c r="I3" s="22">
        <f t="shared" ref="I3:I4" si="0">F3/H3</f>
        <v>1.0035714285714286</v>
      </c>
    </row>
    <row r="4" spans="1:11">
      <c r="A4" s="19">
        <v>45495</v>
      </c>
      <c r="B4" s="20" t="s">
        <v>25</v>
      </c>
      <c r="C4" s="20" t="s">
        <v>19</v>
      </c>
      <c r="D4" s="23">
        <v>2</v>
      </c>
      <c r="E4" s="21">
        <v>13.15</v>
      </c>
      <c r="F4" s="21">
        <v>2.86</v>
      </c>
      <c r="G4" s="24">
        <v>26</v>
      </c>
      <c r="H4" s="25">
        <v>2.8</v>
      </c>
      <c r="I4" s="22">
        <f t="shared" si="0"/>
        <v>1.0214285714285714</v>
      </c>
    </row>
    <row r="5" spans="1:11">
      <c r="A5" s="47" t="s">
        <v>13</v>
      </c>
      <c r="B5" s="48"/>
      <c r="C5" s="48"/>
      <c r="D5" s="49"/>
      <c r="E5" s="21">
        <f>AVERAGE(E3:E4)</f>
        <v>13.15</v>
      </c>
      <c r="F5" s="21">
        <f>AVERAGE(F3:F4)</f>
        <v>2.835</v>
      </c>
      <c r="G5" s="25"/>
      <c r="H5" s="25"/>
      <c r="I5" s="22">
        <f>AVERAGE(I3:I4)</f>
        <v>1.0125</v>
      </c>
    </row>
    <row r="6" spans="1:11">
      <c r="A6" s="43" t="s">
        <v>14</v>
      </c>
      <c r="B6" s="44"/>
      <c r="C6" s="44"/>
      <c r="D6" s="45"/>
      <c r="E6" s="4">
        <f>MAX(E3:E4)</f>
        <v>13.15</v>
      </c>
      <c r="F6" s="4">
        <f>MAX(F3:F4)</f>
        <v>2.86</v>
      </c>
      <c r="G6" s="5"/>
      <c r="H6" s="6"/>
      <c r="I6" s="15">
        <f>MAX(I3:I4)</f>
        <v>1.0214285714285714</v>
      </c>
    </row>
    <row r="7" spans="1:11">
      <c r="A7" s="43" t="s">
        <v>15</v>
      </c>
      <c r="B7" s="44"/>
      <c r="C7" s="44"/>
      <c r="D7" s="45"/>
      <c r="E7" s="4">
        <f>MIN(E3:E4)</f>
        <v>13.15</v>
      </c>
      <c r="F7" s="4">
        <f>MIN(F3:F4)</f>
        <v>2.81</v>
      </c>
      <c r="G7" s="5"/>
      <c r="H7" s="6"/>
      <c r="I7" s="15">
        <f>MIN(I3:I4)</f>
        <v>1.0035714285714286</v>
      </c>
    </row>
    <row r="8" spans="1:11" ht="88.5" customHeight="1">
      <c r="A8" s="1" t="s">
        <v>9</v>
      </c>
      <c r="B8" s="46"/>
      <c r="C8" s="37"/>
      <c r="D8" s="37"/>
      <c r="E8" s="38"/>
      <c r="F8" s="3" t="s">
        <v>10</v>
      </c>
      <c r="G8" s="37"/>
      <c r="H8" s="37"/>
      <c r="I8" s="38"/>
    </row>
    <row r="9" spans="1:11" ht="129" customHeight="1">
      <c r="A9" s="3" t="s">
        <v>11</v>
      </c>
      <c r="B9" s="36"/>
      <c r="C9" s="37"/>
      <c r="D9" s="37"/>
      <c r="E9" s="38"/>
      <c r="F9" s="3"/>
      <c r="G9" s="39"/>
      <c r="H9" s="39"/>
      <c r="I9" s="40"/>
      <c r="K9" s="7"/>
    </row>
    <row r="10" spans="1:11">
      <c r="A10" s="7"/>
      <c r="B10" s="7"/>
      <c r="C10" s="7"/>
      <c r="D10" s="7"/>
      <c r="E10" s="8"/>
      <c r="F10" s="9"/>
      <c r="G10" s="9"/>
      <c r="H10" s="13"/>
      <c r="I10" s="7"/>
      <c r="J10" s="7"/>
      <c r="K10" s="7"/>
    </row>
    <row r="11" spans="1:11">
      <c r="A11" s="7"/>
      <c r="B11" s="7"/>
      <c r="C11" s="7"/>
      <c r="D11" s="7"/>
      <c r="E11" s="8"/>
      <c r="F11" s="9"/>
      <c r="G11" s="9"/>
      <c r="H11" s="13"/>
      <c r="I11" s="7"/>
      <c r="J11" s="7"/>
      <c r="K11" s="7"/>
    </row>
  </sheetData>
  <mergeCells count="8">
    <mergeCell ref="B9:E9"/>
    <mergeCell ref="G9:I9"/>
    <mergeCell ref="D1:E1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2024-07-22T05:53:41Z</dcterms:modified>
  <cp:contentStatus/>
</cp:coreProperties>
</file>