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6A62CEF9-A8E2-4871-8C7F-FFA47FD6C9E2}" xr6:coauthVersionLast="47" xr6:coauthVersionMax="47" xr10:uidLastSave="{00000000-0000-0000-0000-000000000000}"/>
  <bookViews>
    <workbookView xWindow="0" yWindow="465" windowWidth="28800" windowHeight="15735" activeTab="1" xr2:uid="{00000000-000D-0000-FFFF-FFFF00000000}"/>
  </bookViews>
  <sheets>
    <sheet name="정류기" sheetId="10" r:id="rId1"/>
    <sheet name="발전기" sheetId="14" r:id="rId2"/>
    <sheet name="Sheet1" sheetId="13" r:id="rId3"/>
  </sheets>
  <definedNames>
    <definedName name="_xlnm._FilterDatabase" localSheetId="1" hidden="1">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4" l="1"/>
  <c r="H11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H8" i="14"/>
  <c r="I8" i="14" s="1"/>
  <c r="G8" i="14"/>
  <c r="D8" i="14"/>
  <c r="H7" i="14"/>
  <c r="I7" i="14" s="1"/>
  <c r="G7" i="14"/>
  <c r="D7" i="14"/>
  <c r="H11" i="10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<sst xmlns="http://schemas.openxmlformats.org/spreadsheetml/2006/main" count="72" uniqueCount="37">
  <si>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</si>
  <si>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</si>
  <si>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</si>
  <si>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</si>
  <si>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</si>
  <si>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</si>
  <si>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</si>
  <si>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</si>
  <si>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</si>
  <si>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</si>
  <si>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</si>
  <si>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</si>
  <si>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</si>
  <si>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</si>
  <si>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</si>
  <si>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</si>
  <si>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</si>
  <si>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</si>
  <si>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</si>
  <si>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</si>
  <si>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</si>
  <si>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</si>
  <si>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</si>
  <si>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</si>
  <si>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</si>
  <si>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</si>
  <si>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</si>
  <si>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</si>
  <si>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</si>
  <si>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ESP</t>
    <phoneticPr fontId="2" type="noConversion"/>
  </si>
  <si>
    <t>1.정류기</t>
    <phoneticPr fontId="2" type="noConversion"/>
  </si>
  <si>
    <t>2.비상발전기</t>
    <phoneticPr fontId="2" type="noConversion"/>
  </si>
  <si>
    <t>옥암2단지</t>
    <phoneticPr fontId="2" type="noConversion"/>
  </si>
  <si>
    <t>2020.11.20</t>
    <phoneticPr fontId="2" type="noConversion"/>
  </si>
  <si>
    <t>2020.11.04</t>
    <phoneticPr fontId="2" type="noConversion"/>
  </si>
  <si>
    <t>2023.02.02</t>
    <phoneticPr fontId="2" type="noConversion"/>
  </si>
  <si>
    <t>2023.03.24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</si>
</sst>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sheetPr codeName="Sheet1"/>
  <dimension ref="A1:O18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45442</v>
      </c>
      <c r="B3" s="7" t="s">
        <v>32</v>
      </c>
      <c r="C3" s="7" t="s">
        <v>24</v>
      </c>
      <c r="D3" s="7" t="s">
        <v>23</v>
      </c>
      <c r="E3" s="8" t="s">
        <v>29</v>
      </c>
      <c r="F3" s="9">
        <v>100</v>
      </c>
      <c r="G3" s="29" t="s">
        <v>34</v>
      </c>
      <c r="H3" s="29" t="s">
        <v>33</v>
      </c>
      <c r="I3" s="8">
        <v>3.3</v>
      </c>
      <c r="J3" s="9">
        <v>9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13.25</v>
      </c>
      <c r="C7" s="22">
        <v>3.64</v>
      </c>
      <c r="D7" s="23">
        <f t="shared" ref="D7:D70" si="0">C7/$I$3</f>
        <v>1.103030303030303</v>
      </c>
      <c r="E7" s="2"/>
      <c r="F7" s="24" t="s">
        <v>20</v>
      </c>
      <c r="G7" s="25">
        <f>MAX(B7:B114)</f>
        <v>13.31</v>
      </c>
      <c r="H7" s="25">
        <f>MAX(C7:C114)</f>
        <v>3.72</v>
      </c>
      <c r="I7" s="32">
        <f>H7/$I$3</f>
        <v>1.1272727272727274</v>
      </c>
      <c r="J7"/>
      <c r="K7"/>
    </row>
    <row r="8" spans="1:15" x14ac:dyDescent="0.3">
      <c r="A8" s="21">
        <v>2</v>
      </c>
      <c r="B8" s="22">
        <v>13.24</v>
      </c>
      <c r="C8" s="22">
        <v>3.59</v>
      </c>
      <c r="D8" s="23">
        <f t="shared" si="0"/>
        <v>1.0878787878787879</v>
      </c>
      <c r="E8" s="2"/>
      <c r="F8" s="24" t="s">
        <v>21</v>
      </c>
      <c r="G8" s="25">
        <f>MIN(B7:B114)</f>
        <v>13.19</v>
      </c>
      <c r="H8" s="25">
        <f>MIN(C7:C114)</f>
        <v>3.59</v>
      </c>
      <c r="I8" s="32">
        <f>H8/$I$3</f>
        <v>1.0878787878787879</v>
      </c>
      <c r="J8"/>
      <c r="K8"/>
    </row>
    <row r="9" spans="1:15" x14ac:dyDescent="0.3">
      <c r="A9" s="21">
        <v>3</v>
      </c>
      <c r="B9" s="22">
        <v>13.26</v>
      </c>
      <c r="C9" s="22">
        <v>3.68</v>
      </c>
      <c r="D9" s="23">
        <f t="shared" si="0"/>
        <v>1.1151515151515152</v>
      </c>
      <c r="E9" s="2"/>
      <c r="J9"/>
      <c r="K9"/>
    </row>
    <row r="10" spans="1:15" x14ac:dyDescent="0.3">
      <c r="A10" s="21">
        <v>4</v>
      </c>
      <c r="B10" s="22">
        <v>13.24</v>
      </c>
      <c r="C10" s="22">
        <v>3.72</v>
      </c>
      <c r="D10" s="23">
        <f t="shared" si="0"/>
        <v>1.1272727272727274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3.63</v>
      </c>
      <c r="D11" s="23">
        <f t="shared" si="0"/>
        <v>1.1000000000000001</v>
      </c>
      <c r="E11" s="2"/>
      <c r="F11" s="24" t="s">
        <v>22</v>
      </c>
      <c r="G11" s="26">
        <v>119.15</v>
      </c>
      <c r="H11" s="25">
        <f>G11/9</f>
        <v>13.238888888888889</v>
      </c>
      <c r="J11"/>
      <c r="K11"/>
    </row>
    <row r="12" spans="1:15" x14ac:dyDescent="0.3">
      <c r="A12" s="21">
        <v>6</v>
      </c>
      <c r="B12" s="22">
        <v>13.23</v>
      </c>
      <c r="C12" s="22">
        <v>3.6</v>
      </c>
      <c r="D12" s="23">
        <f t="shared" si="0"/>
        <v>1.0909090909090911</v>
      </c>
      <c r="E12" s="2"/>
      <c r="J12"/>
      <c r="K12"/>
    </row>
    <row r="13" spans="1:15" x14ac:dyDescent="0.3">
      <c r="A13" s="21">
        <v>7</v>
      </c>
      <c r="B13" s="22">
        <v>13.19</v>
      </c>
      <c r="C13" s="22">
        <v>3.72</v>
      </c>
      <c r="D13" s="23">
        <f t="shared" si="0"/>
        <v>1.1272727272727274</v>
      </c>
      <c r="J13"/>
      <c r="K13"/>
    </row>
    <row r="14" spans="1:15" x14ac:dyDescent="0.3">
      <c r="A14" s="21">
        <v>8</v>
      </c>
      <c r="B14" s="22">
        <v>13.22</v>
      </c>
      <c r="C14" s="22">
        <v>3.71</v>
      </c>
      <c r="D14" s="23">
        <f t="shared" si="0"/>
        <v>1.1242424242424243</v>
      </c>
      <c r="J14"/>
      <c r="K14"/>
    </row>
    <row r="15" spans="1:15" x14ac:dyDescent="0.3">
      <c r="A15" s="21">
        <v>9</v>
      </c>
      <c r="B15" s="22">
        <v>13.21</v>
      </c>
      <c r="C15" s="22">
        <v>3.63</v>
      </c>
      <c r="D15" s="23">
        <f t="shared" si="0"/>
        <v>1.1000000000000001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6DF4-F665-4D65-AFD4-EC1F86775054}">
  <dimension ref="A1:O186"/>
  <sheetViews>
    <sheetView tabSelected="1" zoomScale="90" zoomScaleNormal="90" workbookViewId="0">
      <selection activeCell="C10" sqref="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45442</v>
      </c>
      <c r="B3" s="7" t="s">
        <v>32</v>
      </c>
      <c r="C3" s="7" t="s">
        <v>25</v>
      </c>
      <c r="D3" s="7" t="s">
        <v>23</v>
      </c>
      <c r="E3" s="8" t="s">
        <v>29</v>
      </c>
      <c r="F3" s="9">
        <v>200</v>
      </c>
      <c r="G3" s="29" t="s">
        <v>35</v>
      </c>
      <c r="H3" s="29" t="s">
        <v>36</v>
      </c>
      <c r="I3" s="8">
        <v>2.2999999999999998</v>
      </c>
      <c r="J3" s="9">
        <v>2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13.49</v>
      </c>
      <c r="C7" s="22">
        <v>1.79</v>
      </c>
      <c r="D7" s="23">
        <f t="shared" ref="D7:D70" si="0">C7/$I$3</f>
        <v>0.77826086956521745</v>
      </c>
      <c r="E7" s="2"/>
      <c r="F7" s="24" t="s">
        <v>20</v>
      </c>
      <c r="G7" s="25">
        <f>MAX(B7:B114)</f>
        <v>13.5</v>
      </c>
      <c r="H7" s="25">
        <f>MAX(C7:C114)</f>
        <v>1.83</v>
      </c>
      <c r="I7" s="32">
        <f>H7/$I$3</f>
        <v>0.79565217391304355</v>
      </c>
      <c r="J7"/>
      <c r="K7"/>
    </row>
    <row r="8" spans="1:15" x14ac:dyDescent="0.3">
      <c r="A8" s="21">
        <v>2</v>
      </c>
      <c r="B8" s="22">
        <v>13.38</v>
      </c>
      <c r="C8" s="22">
        <v>1.82</v>
      </c>
      <c r="D8" s="23">
        <f t="shared" si="0"/>
        <v>0.79130434782608705</v>
      </c>
      <c r="E8" s="2"/>
      <c r="F8" s="24" t="s">
        <v>21</v>
      </c>
      <c r="G8" s="25">
        <f>MIN(B7:B114)</f>
        <v>13.37</v>
      </c>
      <c r="H8" s="25">
        <f>MIN(C7:C114)</f>
        <v>1.79</v>
      </c>
      <c r="I8" s="32">
        <f>H8/$I$3</f>
        <v>0.77826086956521745</v>
      </c>
      <c r="J8"/>
      <c r="K8"/>
    </row>
    <row r="9" spans="1:15" x14ac:dyDescent="0.3">
      <c r="A9" s="21">
        <v>3</v>
      </c>
      <c r="B9" s="22">
        <v>13.37</v>
      </c>
      <c r="C9" s="22">
        <v>1.81</v>
      </c>
      <c r="D9" s="23">
        <f t="shared" si="0"/>
        <v>0.78695652173913055</v>
      </c>
      <c r="E9" s="2"/>
      <c r="J9"/>
      <c r="K9"/>
    </row>
    <row r="10" spans="1:15" x14ac:dyDescent="0.3">
      <c r="A10" s="21">
        <v>4</v>
      </c>
      <c r="B10" s="22">
        <v>13.5</v>
      </c>
      <c r="C10" s="22">
        <v>1.83</v>
      </c>
      <c r="D10" s="23">
        <f t="shared" si="0"/>
        <v>0.79565217391304355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26.28</v>
      </c>
      <c r="H11" s="25">
        <f>G11/2</f>
        <v>13.14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B2:G24"/>
  <sheetViews>
    <sheetView workbookViewId="0">
      <selection activeCell="I21" sqref="I21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30</v>
      </c>
      <c r="D2" s="38"/>
      <c r="E2" s="38"/>
    </row>
    <row r="3" spans="2:7" x14ac:dyDescent="0.3">
      <c r="C3" s="39" t="s">
        <v>26</v>
      </c>
      <c r="D3" s="41" t="s">
        <v>27</v>
      </c>
      <c r="E3" s="41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13.21</v>
      </c>
      <c r="E5" s="40">
        <v>3.84</v>
      </c>
      <c r="F5" s="35"/>
    </row>
    <row r="6" spans="2:7" x14ac:dyDescent="0.3">
      <c r="B6" s="35"/>
      <c r="C6" s="39">
        <v>2</v>
      </c>
      <c r="D6" s="40">
        <v>13.18</v>
      </c>
      <c r="E6" s="40">
        <v>3.98</v>
      </c>
      <c r="F6" s="35"/>
    </row>
    <row r="7" spans="2:7" x14ac:dyDescent="0.3">
      <c r="B7" s="35"/>
      <c r="C7" s="39">
        <v>3</v>
      </c>
      <c r="D7" s="40">
        <v>13.19</v>
      </c>
      <c r="E7" s="40">
        <v>3.95</v>
      </c>
      <c r="F7" s="35"/>
      <c r="G7" s="35"/>
    </row>
    <row r="8" spans="2:7" x14ac:dyDescent="0.3">
      <c r="B8" s="35"/>
      <c r="C8" s="39">
        <v>4</v>
      </c>
      <c r="D8" s="40">
        <v>13.22</v>
      </c>
      <c r="E8" s="40">
        <v>3.89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3.76</v>
      </c>
      <c r="F9" s="35"/>
      <c r="G9" s="35"/>
    </row>
    <row r="10" spans="2:7" x14ac:dyDescent="0.3">
      <c r="B10" s="35"/>
      <c r="C10" s="39">
        <v>6</v>
      </c>
      <c r="D10" s="40">
        <v>13.23</v>
      </c>
      <c r="E10" s="40">
        <v>3.92</v>
      </c>
      <c r="F10" s="35"/>
      <c r="G10" s="35"/>
    </row>
    <row r="11" spans="2:7" x14ac:dyDescent="0.3">
      <c r="B11" s="35"/>
      <c r="C11" s="39">
        <v>7</v>
      </c>
      <c r="D11" s="40">
        <v>13.24</v>
      </c>
      <c r="E11" s="40">
        <v>3.92</v>
      </c>
      <c r="F11" s="35"/>
      <c r="G11" s="35"/>
    </row>
    <row r="12" spans="2:7" x14ac:dyDescent="0.3">
      <c r="B12" s="35"/>
      <c r="C12" s="39">
        <v>8</v>
      </c>
      <c r="D12" s="40">
        <v>13.19</v>
      </c>
      <c r="E12" s="40">
        <v>3.77</v>
      </c>
      <c r="F12" s="35"/>
    </row>
    <row r="13" spans="2:7" x14ac:dyDescent="0.3">
      <c r="B13" s="35"/>
      <c r="C13" s="39">
        <v>9</v>
      </c>
      <c r="D13" s="40">
        <v>13.22</v>
      </c>
      <c r="E13" s="40">
        <v>4.03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31</v>
      </c>
      <c r="D15" s="38"/>
      <c r="E15" s="38"/>
    </row>
    <row r="16" spans="2:7" x14ac:dyDescent="0.3">
      <c r="B16" s="36"/>
      <c r="C16" s="39" t="s">
        <v>26</v>
      </c>
      <c r="D16" s="42" t="s">
        <v>25</v>
      </c>
      <c r="E16" s="43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13.15</v>
      </c>
      <c r="E18" s="40">
        <v>2.4</v>
      </c>
    </row>
    <row r="19" spans="2:5" x14ac:dyDescent="0.3">
      <c r="B19" s="36"/>
      <c r="C19" s="39">
        <v>2</v>
      </c>
      <c r="D19" s="40">
        <v>13.13</v>
      </c>
      <c r="E19" s="40">
        <v>2.42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2024-05-30T07:21:47Z</dcterms:modified>
</cp:coreProperties>
</file>