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258803D-3DDB-49D6-8310-A02C97D96B99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정류기C조#1" sheetId="7" r:id="rId1"/>
    <sheet name="정류기C조#2" sheetId="12" r:id="rId2"/>
    <sheet name="정류기B조C" sheetId="13" r:id="rId3"/>
    <sheet name="Sheet2" sheetId="10" r:id="rId4"/>
    <sheet name="Sheet1" sheetId="9" r:id="rId5"/>
  </sheets>
  <definedNames>
    <definedName name="_xlnm._FilterDatabase" localSheetId="2" hidden="1">정류기B조C!$A$6:$D$46</definedName>
    <definedName name="_xlnm._FilterDatabase" localSheetId="0" hidden="1">'정류기C조#1'!$A$6:$D$46</definedName>
    <definedName name="_xlnm._FilterDatabase" localSheetId="1" hidden="1">'정류기C조#2'!$A$6:$D$46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3" l="1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G8" i="13"/>
  <c r="D8" i="13"/>
  <c r="H7" i="13"/>
  <c r="G7" i="13"/>
  <c r="D7" i="13"/>
  <c r="O3" i="13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G8" i="12"/>
  <c r="D8" i="12"/>
  <c r="H7" i="12"/>
  <c r="G7" i="12"/>
  <c r="D7" i="12"/>
  <c r="O3" i="12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<sst xmlns="http://schemas.openxmlformats.org/spreadsheetml/2006/main" count="126" uniqueCount="41">
  <si>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</si>
  <si>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</si>
  <si>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</si>
  <si>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</si>
  <si>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</si>
  <si>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</si>
  <si>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</si>
  <si>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</si>
  <si>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</si>
  <si>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</si>
  <si>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</si>
  <si>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</si>
  <si>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</si>
  <si>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</si>
  <si>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</si>
  <si>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</si>
  <si>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</si>
  <si>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</si>
  <si>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</si>
  <si>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</si>
  <si>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</si>
  <si>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</si>
  <si>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</si>
  <si>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</si>
  <si>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</si>
  <si>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NO</t>
    <phoneticPr fontId="2" type="noConversion"/>
  </si>
  <si>
    <t>1.조명용</t>
    <phoneticPr fontId="2" type="noConversion"/>
  </si>
  <si>
    <t>2.정류기</t>
    <phoneticPr fontId="2" type="noConversion"/>
  </si>
  <si>
    <t>3.비상발전기</t>
    <phoneticPr fontId="2" type="noConversion"/>
  </si>
  <si>
    <t>LGU+탄방국사</t>
    <phoneticPr fontId="2" type="noConversion"/>
  </si>
  <si>
    <t>정류기C조#1</t>
    <phoneticPr fontId="2" type="noConversion"/>
  </si>
  <si>
    <t>AS</t>
    <phoneticPr fontId="2" type="noConversion"/>
  </si>
  <si>
    <t>VGS</t>
    <phoneticPr fontId="2" type="noConversion"/>
  </si>
  <si>
    <t>2020.10.17
(L201017)</t>
    <phoneticPr fontId="2" type="noConversion"/>
  </si>
  <si>
    <t>2020.10.25</t>
    <phoneticPr fontId="2" type="noConversion"/>
  </si>
  <si>
    <t>카바크랙</t>
    <phoneticPr fontId="2" type="noConversion"/>
  </si>
  <si>
    <t>정류기C조#2</t>
    <phoneticPr fontId="2" type="noConversion"/>
  </si>
  <si>
    <t>정류기B조C</t>
    <phoneticPr fontId="2" type="noConversion"/>
  </si>
  <si>
    <t>2019.03.18</t>
    <phoneticPr fontId="2" type="noConversion"/>
  </si>
  <si>
    <t>2019.03.25</t>
    <phoneticPr fontId="2" type="noConversion"/>
  </si>
  <si>
    <t>카바크랙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</si>
</sst>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4" xfId="0" applyNumberFormat="1" applyBorder="1" applyAlignment="1">
      <alignment vertical="center"/>
    </xf>
    <xf numFmtId="176" fontId="0" fillId="0" borderId="0" xfId="0" applyNumberFormat="1" applyAlignme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221215</xdr:colOff>
      <xdr:row>117</xdr:row>
      <xdr:rowOff>22202</xdr:rowOff>
    </xdr:from>
    <xdr:to>
      <xdr:col>3</xdr:col>
      <xdr:colOff>54680</xdr:colOff>
      <xdr:row>129</xdr:row>
      <xdr:rowOff>139345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FD1EA2E-A9CD-4B27-F9D1-092101347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402167" y="6582833"/>
          <a:ext cx="2657143" cy="3019048"/>
        </a:xfrm>
        <a:prstGeom prst="rect">
          <a:avLst/>
        </a:prstGeom>
      </xdr:spPr>
    </xdr:pic>
    <xdr:clientData/>
  </xdr:twoCellAnchor>
  <xdr:twoCellAnchor editAs="oneCell">
    <xdr:from>
      <xdr:col>3</xdr:col>
      <xdr:colOff>226108</xdr:colOff>
      <xdr:row>117</xdr:row>
      <xdr:rowOff>27893</xdr:rowOff>
    </xdr:from>
    <xdr:to>
      <xdr:col>8</xdr:col>
      <xdr:colOff>772583</xdr:colOff>
      <xdr:row>129</xdr:row>
      <xdr:rowOff>137587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7C9D30B-DEA1-711F-DF26-5E3E8255D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4317999" y="5863168"/>
          <a:ext cx="2649694" cy="4462309"/>
        </a:xfrm>
        <a:prstGeom prst="rect">
          <a:avLst/>
        </a:prstGeom>
      </xdr:spPr>
    </xdr:pic>
    <xdr:clientData/>
  </xdr:twoCellAnchor>
  <xdr:twoCellAnchor editAs="oneCell">
    <xdr:from>
      <xdr:col>8</xdr:col>
      <xdr:colOff>799750</xdr:colOff>
      <xdr:row>117</xdr:row>
      <xdr:rowOff>46917</xdr:rowOff>
    </xdr:from>
    <xdr:to>
      <xdr:col>13</xdr:col>
      <xdr:colOff>635003</xdr:colOff>
      <xdr:row>129</xdr:row>
      <xdr:rowOff>148166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8AF864-C5DF-1EAA-40D8-FADD459A3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138710" y="5550957"/>
          <a:ext cx="2641249" cy="5116336"/>
        </a:xfrm>
        <a:prstGeom prst="rect">
          <a:avLst/>
        </a:prstGeom>
      </xdr:spPr>
    </xdr:pic>
    <xdr:clientData/>
  </xdr:twoCellAnchor>
  <xdr:twoCellAnchor editAs="oneCell">
    <xdr:from>
      <xdr:col>14</xdr:col>
      <xdr:colOff>53050</xdr:colOff>
      <xdr:row>117</xdr:row>
      <xdr:rowOff>21036</xdr:rowOff>
    </xdr:from>
    <xdr:to>
      <xdr:col>19</xdr:col>
      <xdr:colOff>624421</xdr:colOff>
      <xdr:row>129</xdr:row>
      <xdr:rowOff>158750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777A3F3-6787-5132-A938-32DDFFCB4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6200000">
          <a:off x="13980587" y="5905499"/>
          <a:ext cx="2677714" cy="4391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tabSelected="1" topLeftCell="A19" zoomScale="90" zoomScaleNormal="90" workbookViewId="0">
      <selection activeCell="D137" sqref="D13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45301</v>
      </c>
      <c r="B3" s="7" t="s">
        <v>29</v>
      </c>
      <c r="C3" s="7" t="s">
        <v>30</v>
      </c>
      <c r="D3" s="7" t="s">
        <v>31</v>
      </c>
      <c r="E3" s="8" t="s">
        <v>32</v>
      </c>
      <c r="F3" s="9">
        <v>2000</v>
      </c>
      <c r="G3" s="33" t="s">
        <v>33</v>
      </c>
      <c r="H3" s="33" t="s">
        <v>34</v>
      </c>
      <c r="I3" s="8"/>
      <c r="J3" s="9">
        <v>24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0.82899999999999996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2.238</v>
      </c>
      <c r="H7" s="25">
        <f>MAX(C7:C114)</f>
        <v>0.88500000000000001</v>
      </c>
      <c r="J7"/>
      <c r="K7"/>
    </row>
    <row r="8" spans="1:15" x14ac:dyDescent="0.3">
      <c r="A8" s="21">
        <v>2</v>
      </c>
      <c r="B8" s="22">
        <v>2.2349999999999999</v>
      </c>
      <c r="C8" s="22">
        <v>0.77900000000000003</v>
      </c>
      <c r="D8" s="23" t="e">
        <f t="shared" si="0"/>
        <v>#DIV/0!</v>
      </c>
      <c r="E8" s="2"/>
      <c r="F8" s="24" t="s">
        <v>21</v>
      </c>
      <c r="G8" s="25">
        <f>MIN(B7:B114)</f>
        <v>2.2040000000000002</v>
      </c>
      <c r="H8" s="25">
        <f>MIN(C7:C114)</f>
        <v>0.65</v>
      </c>
      <c r="J8"/>
      <c r="K8"/>
    </row>
    <row r="9" spans="1:15" x14ac:dyDescent="0.3">
      <c r="A9" s="21">
        <v>3</v>
      </c>
      <c r="B9" s="22">
        <v>2.2320000000000002</v>
      </c>
      <c r="C9" s="22">
        <v>0.82399999999999995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2.2370000000000001</v>
      </c>
      <c r="C10" s="22">
        <v>0.71199999999999997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2.2320000000000002</v>
      </c>
      <c r="C11" s="22">
        <v>0.70699999999999996</v>
      </c>
      <c r="D11" s="23" t="e">
        <f t="shared" si="0"/>
        <v>#DIV/0!</v>
      </c>
      <c r="E11" s="2"/>
      <c r="F11" s="24" t="s">
        <v>22</v>
      </c>
      <c r="G11" s="26">
        <v>53.51</v>
      </c>
      <c r="H11" s="25">
        <f>G11/24</f>
        <v>2.2295833333333333</v>
      </c>
      <c r="J11"/>
      <c r="K11"/>
    </row>
    <row r="12" spans="1:15" x14ac:dyDescent="0.3">
      <c r="A12" s="21">
        <v>6</v>
      </c>
      <c r="B12" s="22">
        <v>2.23</v>
      </c>
      <c r="C12" s="22">
        <v>0.67600000000000005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2.2360000000000002</v>
      </c>
      <c r="C13" s="22">
        <v>0.71299999999999997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2.2320000000000002</v>
      </c>
      <c r="C14" s="22">
        <v>0.65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2.2360000000000002</v>
      </c>
      <c r="C15" s="22">
        <v>0.745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2.2370000000000001</v>
      </c>
      <c r="C16" s="25">
        <v>0.88500000000000001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2.2120000000000002</v>
      </c>
      <c r="C17" s="25">
        <v>0.72399999999999998</v>
      </c>
      <c r="D17" s="23" t="e">
        <f t="shared" si="0"/>
        <v>#DIV/0!</v>
      </c>
      <c r="E17" s="1" t="s">
        <v>35</v>
      </c>
      <c r="J17"/>
      <c r="K17"/>
    </row>
    <row r="18" spans="1:11" x14ac:dyDescent="0.3">
      <c r="A18" s="21">
        <v>12</v>
      </c>
      <c r="B18" s="25">
        <v>2.2170000000000001</v>
      </c>
      <c r="C18" s="25">
        <v>0.67800000000000005</v>
      </c>
      <c r="D18" s="23" t="e">
        <f t="shared" si="0"/>
        <v>#DIV/0!</v>
      </c>
      <c r="E18" s="1" t="s">
        <v>35</v>
      </c>
      <c r="J18"/>
      <c r="K18"/>
    </row>
    <row r="19" spans="1:11" x14ac:dyDescent="0.3">
      <c r="A19" s="21">
        <v>13</v>
      </c>
      <c r="B19" s="25">
        <v>2.2280000000000002</v>
      </c>
      <c r="C19" s="25">
        <v>0.8</v>
      </c>
      <c r="D19" s="23" t="e">
        <f t="shared" si="0"/>
        <v>#DIV/0!</v>
      </c>
      <c r="E19" s="1" t="s">
        <v>35</v>
      </c>
      <c r="J19"/>
      <c r="K19"/>
    </row>
    <row r="20" spans="1:11" x14ac:dyDescent="0.3">
      <c r="A20" s="21">
        <v>14</v>
      </c>
      <c r="B20" s="25">
        <v>2.218</v>
      </c>
      <c r="C20" s="25">
        <v>0.80500000000000005</v>
      </c>
      <c r="D20" s="23" t="e">
        <f t="shared" si="0"/>
        <v>#DIV/0!</v>
      </c>
      <c r="E20" s="1" t="s">
        <v>35</v>
      </c>
      <c r="J20"/>
      <c r="K20"/>
    </row>
    <row r="21" spans="1:11" x14ac:dyDescent="0.3">
      <c r="A21" s="21">
        <v>15</v>
      </c>
      <c r="B21" s="25">
        <v>2.2040000000000002</v>
      </c>
      <c r="C21" s="25">
        <v>0.73299999999999998</v>
      </c>
      <c r="D21" s="23" t="e">
        <f t="shared" si="0"/>
        <v>#DIV/0!</v>
      </c>
      <c r="E21" s="42" t="s">
        <v>35</v>
      </c>
      <c r="F21" s="43"/>
      <c r="J21"/>
      <c r="K21"/>
    </row>
    <row r="22" spans="1:11" x14ac:dyDescent="0.3">
      <c r="A22" s="21">
        <v>16</v>
      </c>
      <c r="B22" s="25">
        <v>2.2200000000000002</v>
      </c>
      <c r="C22" s="25">
        <v>0.71599999999999997</v>
      </c>
      <c r="D22" s="23" t="e">
        <f t="shared" si="0"/>
        <v>#DIV/0!</v>
      </c>
      <c r="E22" s="1" t="s">
        <v>35</v>
      </c>
      <c r="J22"/>
      <c r="K22"/>
    </row>
    <row r="23" spans="1:11" x14ac:dyDescent="0.3">
      <c r="A23" s="21">
        <v>17</v>
      </c>
      <c r="B23" s="25">
        <v>2.2360000000000002</v>
      </c>
      <c r="C23" s="25">
        <v>0.71299999999999997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2.2370000000000001</v>
      </c>
      <c r="C24" s="25">
        <v>0.76200000000000001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2.234</v>
      </c>
      <c r="C25" s="25">
        <v>0.76900000000000002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2.2370000000000001</v>
      </c>
      <c r="C26" s="25">
        <v>0.73299999999999998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2.2360000000000002</v>
      </c>
      <c r="C27" s="25">
        <v>0.69599999999999995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2.2290000000000001</v>
      </c>
      <c r="C28" s="25">
        <v>0.80600000000000005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2.238</v>
      </c>
      <c r="C29" s="25">
        <v>0.72699999999999998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2.2280000000000002</v>
      </c>
      <c r="C30" s="25">
        <v>0.66800000000000004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5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5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5" x14ac:dyDescent="0.3">
      <c r="A115" s="32"/>
      <c r="B115" s="1"/>
      <c r="C115" s="1"/>
      <c r="E115" s="1">
        <v>6</v>
      </c>
    </row>
    <row r="116" spans="1:5" x14ac:dyDescent="0.3">
      <c r="A116" s="32"/>
      <c r="B116" s="1"/>
      <c r="C116" s="1"/>
    </row>
    <row r="117" spans="1:5" x14ac:dyDescent="0.3">
      <c r="A117" s="32"/>
      <c r="B117" s="1"/>
      <c r="C117" s="1"/>
    </row>
    <row r="118" spans="1:5" x14ac:dyDescent="0.3">
      <c r="A118" s="32"/>
      <c r="B118" s="1"/>
      <c r="C118" s="1"/>
    </row>
    <row r="119" spans="1:5" x14ac:dyDescent="0.3">
      <c r="A119" s="32"/>
      <c r="B119" s="1"/>
      <c r="C119" s="1"/>
    </row>
    <row r="120" spans="1:5" x14ac:dyDescent="0.3">
      <c r="A120" s="32"/>
      <c r="B120" s="1"/>
      <c r="C120" s="1"/>
    </row>
    <row r="121" spans="1:5" x14ac:dyDescent="0.3">
      <c r="A121" s="32"/>
      <c r="B121" s="1"/>
      <c r="C121" s="1"/>
    </row>
    <row r="122" spans="1:5" x14ac:dyDescent="0.3">
      <c r="A122" s="32"/>
      <c r="B122" s="1"/>
      <c r="C122" s="1"/>
    </row>
    <row r="123" spans="1:5" x14ac:dyDescent="0.3">
      <c r="A123" s="32"/>
      <c r="B123" s="1"/>
      <c r="C123" s="1"/>
    </row>
    <row r="124" spans="1:5" x14ac:dyDescent="0.3">
      <c r="A124" s="32"/>
      <c r="B124" s="1"/>
      <c r="C124" s="1"/>
    </row>
    <row r="125" spans="1:5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4F9B-4CBF-4411-B3C4-1FA9C1A64E48}">
  <dimension ref="A1:O125"/>
  <sheetViews>
    <sheetView zoomScale="90" zoomScaleNormal="90" workbookViewId="0">
      <selection activeCell="E116" sqref="E1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45301</v>
      </c>
      <c r="B3" s="7" t="s">
        <v>29</v>
      </c>
      <c r="C3" s="7" t="s">
        <v>36</v>
      </c>
      <c r="D3" s="7" t="s">
        <v>31</v>
      </c>
      <c r="E3" s="8" t="s">
        <v>32</v>
      </c>
      <c r="F3" s="9">
        <v>2000</v>
      </c>
      <c r="G3" s="33" t="s">
        <v>33</v>
      </c>
      <c r="H3" s="33" t="s">
        <v>34</v>
      </c>
      <c r="I3" s="8"/>
      <c r="J3" s="9">
        <v>24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2.2370000000000001</v>
      </c>
      <c r="C7" s="22">
        <v>0.80700000000000005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2.2389999999999999</v>
      </c>
      <c r="H7" s="25">
        <f>MAX(C7:C114)</f>
        <v>0.97</v>
      </c>
      <c r="J7"/>
      <c r="K7"/>
    </row>
    <row r="8" spans="1:15" x14ac:dyDescent="0.3">
      <c r="A8" s="21">
        <v>2</v>
      </c>
      <c r="B8" s="22">
        <v>2.2320000000000002</v>
      </c>
      <c r="C8" s="22">
        <v>0.89500000000000002</v>
      </c>
      <c r="D8" s="23" t="e">
        <f t="shared" si="0"/>
        <v>#DIV/0!</v>
      </c>
      <c r="E8" s="2"/>
      <c r="F8" s="24" t="s">
        <v>21</v>
      </c>
      <c r="G8" s="25">
        <f>MIN(B7:B114)</f>
        <v>2.1949999999999998</v>
      </c>
      <c r="H8" s="25">
        <f>MIN(C7:C114)</f>
        <v>0.68</v>
      </c>
      <c r="J8"/>
      <c r="K8"/>
    </row>
    <row r="9" spans="1:15" x14ac:dyDescent="0.3">
      <c r="A9" s="21">
        <v>3</v>
      </c>
      <c r="B9" s="22">
        <v>2.2320000000000002</v>
      </c>
      <c r="C9" s="22">
        <v>0.97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2.2330000000000001</v>
      </c>
      <c r="C10" s="22">
        <v>0.70799999999999996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2.234</v>
      </c>
      <c r="C11" s="22">
        <v>0.84499999999999997</v>
      </c>
      <c r="D11" s="23" t="e">
        <f t="shared" si="0"/>
        <v>#DIV/0!</v>
      </c>
      <c r="E11" s="2"/>
      <c r="F11" s="24" t="s">
        <v>22</v>
      </c>
      <c r="G11" s="26">
        <v>53.51</v>
      </c>
      <c r="H11" s="25">
        <f>G11/24</f>
        <v>2.2295833333333333</v>
      </c>
      <c r="J11"/>
      <c r="K11"/>
    </row>
    <row r="12" spans="1:15" x14ac:dyDescent="0.3">
      <c r="A12" s="21">
        <v>6</v>
      </c>
      <c r="B12" s="22">
        <v>2.2370000000000001</v>
      </c>
      <c r="C12" s="22">
        <v>0.72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2.234</v>
      </c>
      <c r="C13" s="22">
        <v>0.73699999999999999</v>
      </c>
      <c r="D13" s="23" t="e">
        <f t="shared" si="0"/>
        <v>#DIV/0!</v>
      </c>
      <c r="E13" s="1" t="s">
        <v>40</v>
      </c>
      <c r="J13"/>
      <c r="K13"/>
    </row>
    <row r="14" spans="1:15" x14ac:dyDescent="0.3">
      <c r="A14" s="21">
        <v>8</v>
      </c>
      <c r="B14" s="22">
        <v>2.2029999999999998</v>
      </c>
      <c r="C14" s="22">
        <v>0.73</v>
      </c>
      <c r="D14" s="23" t="e">
        <f t="shared" si="0"/>
        <v>#DIV/0!</v>
      </c>
      <c r="E14" s="1" t="s">
        <v>40</v>
      </c>
      <c r="J14"/>
      <c r="K14"/>
    </row>
    <row r="15" spans="1:15" x14ac:dyDescent="0.3">
      <c r="A15" s="21">
        <v>9</v>
      </c>
      <c r="B15" s="22">
        <v>2.1949999999999998</v>
      </c>
      <c r="C15" s="22">
        <v>0.71899999999999997</v>
      </c>
      <c r="D15" s="23" t="e">
        <f t="shared" si="0"/>
        <v>#DIV/0!</v>
      </c>
      <c r="E15" s="1" t="s">
        <v>40</v>
      </c>
      <c r="J15"/>
      <c r="K15"/>
    </row>
    <row r="16" spans="1:15" x14ac:dyDescent="0.3">
      <c r="A16" s="21">
        <v>10</v>
      </c>
      <c r="B16" s="25">
        <v>2.23</v>
      </c>
      <c r="C16" s="25">
        <v>0.74399999999999999</v>
      </c>
      <c r="D16" s="23" t="e">
        <f t="shared" si="0"/>
        <v>#DIV/0!</v>
      </c>
      <c r="E16" s="1" t="s">
        <v>40</v>
      </c>
      <c r="J16"/>
      <c r="K16"/>
    </row>
    <row r="17" spans="1:11" x14ac:dyDescent="0.3">
      <c r="A17" s="21">
        <v>11</v>
      </c>
      <c r="B17" s="25">
        <v>2.2210000000000001</v>
      </c>
      <c r="C17" s="25">
        <v>0.76400000000000001</v>
      </c>
      <c r="D17" s="23" t="e">
        <f t="shared" si="0"/>
        <v>#DIV/0!</v>
      </c>
      <c r="E17" s="1" t="s">
        <v>40</v>
      </c>
      <c r="J17"/>
      <c r="K17"/>
    </row>
    <row r="18" spans="1:11" x14ac:dyDescent="0.3">
      <c r="A18" s="21">
        <v>12</v>
      </c>
      <c r="B18" s="25">
        <v>2.2250000000000001</v>
      </c>
      <c r="C18" s="25">
        <v>0.68</v>
      </c>
      <c r="D18" s="23" t="e">
        <f t="shared" si="0"/>
        <v>#DIV/0!</v>
      </c>
      <c r="E18" s="1" t="s">
        <v>40</v>
      </c>
      <c r="J18"/>
      <c r="K18"/>
    </row>
    <row r="19" spans="1:11" x14ac:dyDescent="0.3">
      <c r="A19" s="21">
        <v>13</v>
      </c>
      <c r="B19" s="25">
        <v>2.2320000000000002</v>
      </c>
      <c r="C19" s="25">
        <v>0.72199999999999998</v>
      </c>
      <c r="D19" s="23" t="e">
        <f t="shared" si="0"/>
        <v>#DIV/0!</v>
      </c>
      <c r="E19" s="1" t="s">
        <v>40</v>
      </c>
      <c r="J19"/>
      <c r="K19"/>
    </row>
    <row r="20" spans="1:11" x14ac:dyDescent="0.3">
      <c r="A20" s="21">
        <v>14</v>
      </c>
      <c r="B20" s="25">
        <v>2.2250000000000001</v>
      </c>
      <c r="C20" s="25">
        <v>0.77800000000000002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2.2250000000000001</v>
      </c>
      <c r="C21" s="25">
        <v>0.80400000000000005</v>
      </c>
      <c r="D21" s="23" t="e">
        <f t="shared" si="0"/>
        <v>#DIV/0!</v>
      </c>
      <c r="E21" s="42"/>
      <c r="F21" s="43"/>
      <c r="J21"/>
      <c r="K21"/>
    </row>
    <row r="22" spans="1:11" x14ac:dyDescent="0.3">
      <c r="A22" s="21">
        <v>16</v>
      </c>
      <c r="B22" s="25">
        <v>2.2309999999999999</v>
      </c>
      <c r="C22" s="25">
        <v>0.70799999999999996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2.2389999999999999</v>
      </c>
      <c r="C23" s="25">
        <v>0.70599999999999996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2.2280000000000002</v>
      </c>
      <c r="C24" s="25">
        <v>0.748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</v>
      </c>
      <c r="C25" s="25">
        <v>0.755</v>
      </c>
      <c r="D25" s="23" t="e">
        <f t="shared" si="0"/>
        <v>#DIV/0!</v>
      </c>
      <c r="E25" s="1" t="s">
        <v>40</v>
      </c>
      <c r="J25"/>
      <c r="K25"/>
    </row>
    <row r="26" spans="1:11" x14ac:dyDescent="0.3">
      <c r="A26" s="21">
        <v>20</v>
      </c>
      <c r="B26" s="25">
        <v>2.2389999999999999</v>
      </c>
      <c r="C26" s="25">
        <v>0.70399999999999996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2.2389999999999999</v>
      </c>
      <c r="C27" s="25">
        <v>0.71799999999999997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2.2360000000000002</v>
      </c>
      <c r="C28" s="25">
        <v>0.76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2.2370000000000001</v>
      </c>
      <c r="C29" s="25">
        <v>0.76100000000000001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2.238</v>
      </c>
      <c r="C30" s="25">
        <v>0.72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5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5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5" x14ac:dyDescent="0.3">
      <c r="A115" s="32"/>
      <c r="B115" s="1"/>
      <c r="C115" s="1"/>
      <c r="E115" s="1">
        <v>8</v>
      </c>
    </row>
    <row r="116" spans="1:5" x14ac:dyDescent="0.3">
      <c r="A116" s="32"/>
      <c r="B116" s="1"/>
      <c r="C116" s="1"/>
    </row>
    <row r="117" spans="1:5" x14ac:dyDescent="0.3">
      <c r="A117" s="32"/>
      <c r="B117" s="1"/>
      <c r="C117" s="1"/>
    </row>
    <row r="118" spans="1:5" x14ac:dyDescent="0.3">
      <c r="A118" s="32"/>
      <c r="B118" s="1"/>
      <c r="C118" s="1"/>
    </row>
    <row r="119" spans="1:5" x14ac:dyDescent="0.3">
      <c r="A119" s="32"/>
      <c r="B119" s="1"/>
      <c r="C119" s="1"/>
    </row>
    <row r="120" spans="1:5" x14ac:dyDescent="0.3">
      <c r="A120" s="32"/>
      <c r="B120" s="1"/>
      <c r="C120" s="1"/>
    </row>
    <row r="121" spans="1:5" x14ac:dyDescent="0.3">
      <c r="A121" s="32"/>
      <c r="B121" s="1"/>
      <c r="C121" s="1"/>
    </row>
    <row r="122" spans="1:5" x14ac:dyDescent="0.3">
      <c r="A122" s="32"/>
      <c r="B122" s="1"/>
      <c r="C122" s="1"/>
    </row>
    <row r="123" spans="1:5" x14ac:dyDescent="0.3">
      <c r="A123" s="32"/>
      <c r="B123" s="1"/>
      <c r="C123" s="1"/>
    </row>
    <row r="124" spans="1:5" x14ac:dyDescent="0.3">
      <c r="A124" s="32"/>
      <c r="B124" s="1"/>
      <c r="C124" s="1"/>
    </row>
    <row r="125" spans="1:5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CC8A-AE3C-40AE-86B6-7BCE4F7BB95F}">
  <dimension ref="A1:O125"/>
  <sheetViews>
    <sheetView zoomScale="90" zoomScaleNormal="90" workbookViewId="0">
      <selection activeCell="E116" sqref="E1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45301</v>
      </c>
      <c r="B3" s="7" t="s">
        <v>29</v>
      </c>
      <c r="C3" s="7" t="s">
        <v>37</v>
      </c>
      <c r="D3" s="7" t="s">
        <v>31</v>
      </c>
      <c r="E3" s="8" t="s">
        <v>32</v>
      </c>
      <c r="F3" s="9">
        <v>2000</v>
      </c>
      <c r="G3" s="33" t="s">
        <v>38</v>
      </c>
      <c r="H3" s="33" t="s">
        <v>39</v>
      </c>
      <c r="I3" s="8"/>
      <c r="J3" s="9">
        <v>24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0.65800000000000003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2.2469999999999999</v>
      </c>
      <c r="H7" s="25">
        <f>MAX(C7:C114)</f>
        <v>0.79900000000000004</v>
      </c>
      <c r="J7"/>
      <c r="K7"/>
    </row>
    <row r="8" spans="1:15" x14ac:dyDescent="0.3">
      <c r="A8" s="21">
        <v>2</v>
      </c>
      <c r="B8" s="22">
        <v>2.242</v>
      </c>
      <c r="C8" s="22">
        <v>0.71199999999999997</v>
      </c>
      <c r="D8" s="23" t="e">
        <f t="shared" si="0"/>
        <v>#DIV/0!</v>
      </c>
      <c r="E8" s="2"/>
      <c r="F8" s="24" t="s">
        <v>21</v>
      </c>
      <c r="G8" s="25">
        <f>MIN(B7:B114)</f>
        <v>2.2210000000000001</v>
      </c>
      <c r="H8" s="25">
        <f>MIN(C7:C114)</f>
        <v>0.65100000000000002</v>
      </c>
      <c r="J8"/>
      <c r="K8"/>
    </row>
    <row r="9" spans="1:15" x14ac:dyDescent="0.3">
      <c r="A9" s="21">
        <v>3</v>
      </c>
      <c r="B9" s="22">
        <v>2.2370000000000001</v>
      </c>
      <c r="C9" s="22">
        <v>0.74</v>
      </c>
      <c r="D9" s="23" t="e">
        <f t="shared" si="0"/>
        <v>#DIV/0!</v>
      </c>
      <c r="E9" s="2" t="s">
        <v>40</v>
      </c>
      <c r="J9"/>
      <c r="K9"/>
    </row>
    <row r="10" spans="1:15" x14ac:dyDescent="0.3">
      <c r="A10" s="21">
        <v>4</v>
      </c>
      <c r="B10" s="22">
        <v>2.2410000000000001</v>
      </c>
      <c r="C10" s="22">
        <v>0.79900000000000004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2.2429999999999999</v>
      </c>
      <c r="C11" s="22">
        <v>0.72399999999999998</v>
      </c>
      <c r="D11" s="23" t="e">
        <f t="shared" si="0"/>
        <v>#DIV/0!</v>
      </c>
      <c r="E11" s="2"/>
      <c r="F11" s="24" t="s">
        <v>22</v>
      </c>
      <c r="G11" s="26">
        <v>53.78</v>
      </c>
      <c r="H11" s="25">
        <f>G11/24</f>
        <v>2.2408333333333332</v>
      </c>
      <c r="J11"/>
      <c r="K11"/>
    </row>
    <row r="12" spans="1:15" x14ac:dyDescent="0.3">
      <c r="A12" s="21">
        <v>6</v>
      </c>
      <c r="B12" s="22">
        <v>2.2450000000000001</v>
      </c>
      <c r="C12" s="22">
        <v>0.70599999999999996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2.2290000000000001</v>
      </c>
      <c r="C13" s="22">
        <v>0.72599999999999998</v>
      </c>
      <c r="D13" s="23" t="e">
        <f t="shared" si="0"/>
        <v>#DIV/0!</v>
      </c>
      <c r="E13" s="1" t="s">
        <v>40</v>
      </c>
      <c r="J13"/>
      <c r="K13"/>
    </row>
    <row r="14" spans="1:15" x14ac:dyDescent="0.3">
      <c r="A14" s="21">
        <v>8</v>
      </c>
      <c r="B14" s="22">
        <v>2.238</v>
      </c>
      <c r="C14" s="22">
        <v>0.70899999999999996</v>
      </c>
      <c r="D14" s="23" t="e">
        <f t="shared" si="0"/>
        <v>#DIV/0!</v>
      </c>
      <c r="E14" s="1" t="s">
        <v>40</v>
      </c>
      <c r="J14"/>
      <c r="K14"/>
    </row>
    <row r="15" spans="1:15" x14ac:dyDescent="0.3">
      <c r="A15" s="21">
        <v>9</v>
      </c>
      <c r="B15" s="22">
        <v>2.246</v>
      </c>
      <c r="C15" s="22">
        <v>0.68700000000000006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2.242</v>
      </c>
      <c r="C16" s="25">
        <v>0.71099999999999997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2.242</v>
      </c>
      <c r="C17" s="25">
        <v>0.73599999999999999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2.2370000000000001</v>
      </c>
      <c r="C18" s="25">
        <v>0.66600000000000004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2.2210000000000001</v>
      </c>
      <c r="C19" s="25">
        <v>0.65100000000000002</v>
      </c>
      <c r="D19" s="23" t="e">
        <f t="shared" si="0"/>
        <v>#DIV/0!</v>
      </c>
      <c r="E19" s="1" t="s">
        <v>40</v>
      </c>
      <c r="J19"/>
      <c r="K19"/>
    </row>
    <row r="20" spans="1:11" x14ac:dyDescent="0.3">
      <c r="A20" s="21">
        <v>14</v>
      </c>
      <c r="B20" s="25">
        <v>2.2389999999999999</v>
      </c>
      <c r="C20" s="25">
        <v>0.70799999999999996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2.2469999999999999</v>
      </c>
      <c r="C21" s="25">
        <v>0.71899999999999997</v>
      </c>
      <c r="D21" s="23" t="e">
        <f t="shared" si="0"/>
        <v>#DIV/0!</v>
      </c>
      <c r="E21" s="42"/>
      <c r="F21" s="43"/>
      <c r="J21"/>
      <c r="K21"/>
    </row>
    <row r="22" spans="1:11" x14ac:dyDescent="0.3">
      <c r="A22" s="21">
        <v>16</v>
      </c>
      <c r="B22" s="25">
        <v>2.246</v>
      </c>
      <c r="C22" s="25">
        <v>0.753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2.2450000000000001</v>
      </c>
      <c r="C23" s="25">
        <v>0.71599999999999997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2.2429999999999999</v>
      </c>
      <c r="C24" s="25">
        <v>0.79100000000000004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2.246</v>
      </c>
      <c r="C25" s="25">
        <v>0.751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2.2370000000000001</v>
      </c>
      <c r="C26" s="25">
        <v>0.78600000000000003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2.2440000000000002</v>
      </c>
      <c r="C27" s="25">
        <v>0.72799999999999998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2.242</v>
      </c>
      <c r="C28" s="25">
        <v>0.73799999999999999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2.2429999999999999</v>
      </c>
      <c r="C29" s="25">
        <v>0.76700000000000002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2.2429999999999999</v>
      </c>
      <c r="C30" s="25">
        <v>0.74399999999999999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5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5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5" x14ac:dyDescent="0.3">
      <c r="A115" s="32"/>
      <c r="B115" s="1"/>
      <c r="C115" s="1"/>
      <c r="E115" s="1">
        <v>4</v>
      </c>
    </row>
    <row r="116" spans="1:5" x14ac:dyDescent="0.3">
      <c r="A116" s="32"/>
      <c r="B116" s="1"/>
      <c r="C116" s="1"/>
    </row>
    <row r="117" spans="1:5" x14ac:dyDescent="0.3">
      <c r="A117" s="32"/>
      <c r="B117" s="1"/>
      <c r="C117" s="1"/>
    </row>
    <row r="118" spans="1:5" x14ac:dyDescent="0.3">
      <c r="A118" s="32"/>
      <c r="B118" s="1"/>
      <c r="C118" s="1"/>
    </row>
    <row r="119" spans="1:5" x14ac:dyDescent="0.3">
      <c r="A119" s="32"/>
      <c r="B119" s="1"/>
      <c r="C119" s="1"/>
    </row>
    <row r="120" spans="1:5" x14ac:dyDescent="0.3">
      <c r="A120" s="32"/>
      <c r="B120" s="1"/>
      <c r="C120" s="1"/>
    </row>
    <row r="121" spans="1:5" x14ac:dyDescent="0.3">
      <c r="A121" s="32"/>
      <c r="B121" s="1"/>
      <c r="C121" s="1"/>
    </row>
    <row r="122" spans="1:5" x14ac:dyDescent="0.3">
      <c r="A122" s="32"/>
      <c r="B122" s="1"/>
      <c r="C122" s="1"/>
    </row>
    <row r="123" spans="1:5" x14ac:dyDescent="0.3">
      <c r="A123" s="32"/>
      <c r="B123" s="1"/>
      <c r="C123" s="1"/>
    </row>
    <row r="124" spans="1:5" x14ac:dyDescent="0.3">
      <c r="A124" s="32"/>
      <c r="B124" s="1"/>
      <c r="C124" s="1"/>
    </row>
    <row r="125" spans="1:5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ABA26-2912-49B8-83F4-AFDFBDF7E683}">
  <dimension ref="F6:L25"/>
  <sheetViews>
    <sheetView workbookViewId="0">
      <selection activeCell="H22" sqref="H22:H23"/>
    </sheetView>
  </sheetViews>
  <sheetFormatPr defaultRowHeight="16.5" x14ac:dyDescent="0.3"/>
  <cols>
    <col min="1" max="5" width="9" style="35"/>
    <col min="6" max="6" width="6" style="35" customWidth="1"/>
    <col min="7" max="7" width="9" style="35"/>
    <col min="8" max="8" width="13.75" style="35" bestFit="1" customWidth="1"/>
    <col min="9" max="9" width="9" style="35"/>
    <col min="10" max="10" width="6.5" style="35" customWidth="1"/>
    <col min="11" max="11" width="9" style="35"/>
    <col min="12" max="12" width="13.625" style="35" bestFit="1" customWidth="1"/>
    <col min="13" max="16384" width="9" style="35"/>
  </cols>
  <sheetData>
    <row r="6" spans="6:12" x14ac:dyDescent="0.3">
      <c r="F6" s="34" t="s">
        <v>26</v>
      </c>
      <c r="G6" s="34"/>
      <c r="H6" s="34"/>
      <c r="J6" s="34" t="s">
        <v>27</v>
      </c>
      <c r="K6" s="34"/>
      <c r="L6" s="34"/>
    </row>
    <row r="7" spans="6:12" x14ac:dyDescent="0.3">
      <c r="F7" s="36" t="s">
        <v>25</v>
      </c>
      <c r="G7" s="36" t="s">
        <v>19</v>
      </c>
      <c r="H7" s="36" t="s">
        <v>17</v>
      </c>
      <c r="J7" s="36" t="s">
        <v>25</v>
      </c>
      <c r="K7" s="36" t="s">
        <v>19</v>
      </c>
      <c r="L7" s="36" t="s">
        <v>17</v>
      </c>
    </row>
    <row r="8" spans="6:12" x14ac:dyDescent="0.3">
      <c r="F8" s="36">
        <v>1</v>
      </c>
      <c r="G8" s="36">
        <v>13.25</v>
      </c>
      <c r="H8" s="37">
        <v>2.4900000000000002</v>
      </c>
      <c r="J8" s="36">
        <v>1</v>
      </c>
      <c r="K8" s="36">
        <v>13.2</v>
      </c>
      <c r="L8" s="37">
        <v>9.7100000000000009</v>
      </c>
    </row>
    <row r="9" spans="6:12" x14ac:dyDescent="0.3">
      <c r="F9" s="36">
        <v>2</v>
      </c>
      <c r="G9" s="36">
        <v>13.23</v>
      </c>
      <c r="H9" s="37">
        <v>2.36</v>
      </c>
      <c r="J9" s="36">
        <v>2</v>
      </c>
      <c r="K9" s="36">
        <v>13.13</v>
      </c>
      <c r="L9" s="37">
        <v>5.65</v>
      </c>
    </row>
    <row r="10" spans="6:12" x14ac:dyDescent="0.3">
      <c r="F10" s="36">
        <v>3</v>
      </c>
      <c r="G10" s="36">
        <v>13.21</v>
      </c>
      <c r="H10" s="37">
        <v>2.48</v>
      </c>
      <c r="J10" s="36">
        <v>3</v>
      </c>
      <c r="K10" s="36">
        <v>13.24</v>
      </c>
      <c r="L10" s="37">
        <v>5.57</v>
      </c>
    </row>
    <row r="11" spans="6:12" x14ac:dyDescent="0.3">
      <c r="F11" s="36">
        <v>4</v>
      </c>
      <c r="G11" s="36">
        <v>13.16</v>
      </c>
      <c r="H11" s="37">
        <v>2.29</v>
      </c>
      <c r="J11" s="36">
        <v>4</v>
      </c>
      <c r="K11" s="36">
        <v>13.38</v>
      </c>
      <c r="L11" s="37">
        <v>7.07</v>
      </c>
    </row>
    <row r="12" spans="6:12" x14ac:dyDescent="0.3">
      <c r="F12" s="36">
        <v>5</v>
      </c>
      <c r="G12" s="36">
        <v>13.17</v>
      </c>
      <c r="H12" s="37">
        <v>2.57</v>
      </c>
      <c r="J12" s="36">
        <v>5</v>
      </c>
      <c r="K12" s="36">
        <v>13.25</v>
      </c>
      <c r="L12" s="37">
        <v>5.35</v>
      </c>
    </row>
    <row r="13" spans="6:12" x14ac:dyDescent="0.3">
      <c r="F13" s="36">
        <v>6</v>
      </c>
      <c r="G13" s="36">
        <v>13.2</v>
      </c>
      <c r="H13" s="37">
        <v>2.42</v>
      </c>
      <c r="J13" s="36">
        <v>6</v>
      </c>
      <c r="K13" s="36">
        <v>13.42</v>
      </c>
      <c r="L13" s="37">
        <v>7.1</v>
      </c>
    </row>
    <row r="14" spans="6:12" x14ac:dyDescent="0.3">
      <c r="F14" s="36">
        <v>7</v>
      </c>
      <c r="G14" s="36">
        <v>13.2</v>
      </c>
      <c r="H14" s="37">
        <v>2.4300000000000002</v>
      </c>
      <c r="J14" s="36">
        <v>7</v>
      </c>
      <c r="K14" s="36">
        <v>13.23</v>
      </c>
      <c r="L14" s="37">
        <v>8.52</v>
      </c>
    </row>
    <row r="15" spans="6:12" x14ac:dyDescent="0.3">
      <c r="F15" s="36">
        <v>8</v>
      </c>
      <c r="G15" s="36">
        <v>13.14</v>
      </c>
      <c r="H15" s="37">
        <v>2.38</v>
      </c>
      <c r="J15" s="36">
        <v>8</v>
      </c>
      <c r="K15" s="36">
        <v>13.33</v>
      </c>
      <c r="L15" s="37">
        <v>6.76</v>
      </c>
    </row>
    <row r="16" spans="6:12" x14ac:dyDescent="0.3">
      <c r="F16" s="36">
        <v>9</v>
      </c>
      <c r="G16" s="36">
        <v>13.2</v>
      </c>
      <c r="H16" s="37">
        <v>2.2000000000000002</v>
      </c>
      <c r="J16" s="36">
        <v>9</v>
      </c>
      <c r="K16" s="36">
        <v>13.29</v>
      </c>
      <c r="L16" s="37">
        <v>5.38</v>
      </c>
    </row>
    <row r="17" spans="6:12" x14ac:dyDescent="0.3">
      <c r="F17" s="36">
        <v>10</v>
      </c>
      <c r="G17" s="36">
        <v>13.26</v>
      </c>
      <c r="H17" s="37">
        <v>2.41</v>
      </c>
    </row>
    <row r="18" spans="6:12" x14ac:dyDescent="0.3">
      <c r="F18" s="36">
        <v>11</v>
      </c>
      <c r="G18" s="36">
        <v>13.21</v>
      </c>
      <c r="H18" s="37">
        <v>2.27</v>
      </c>
    </row>
    <row r="19" spans="6:12" x14ac:dyDescent="0.3">
      <c r="F19" s="36">
        <v>12</v>
      </c>
      <c r="G19" s="36">
        <v>13.21</v>
      </c>
      <c r="H19" s="37">
        <v>2.34</v>
      </c>
      <c r="J19" s="34" t="s">
        <v>28</v>
      </c>
      <c r="K19" s="34"/>
      <c r="L19" s="34"/>
    </row>
    <row r="20" spans="6:12" x14ac:dyDescent="0.3">
      <c r="F20" s="36">
        <v>13</v>
      </c>
      <c r="G20" s="36">
        <v>13.22</v>
      </c>
      <c r="H20" s="37">
        <v>2.29</v>
      </c>
      <c r="J20" s="36" t="s">
        <v>25</v>
      </c>
      <c r="K20" s="36" t="s">
        <v>19</v>
      </c>
      <c r="L20" s="36" t="s">
        <v>17</v>
      </c>
    </row>
    <row r="21" spans="6:12" x14ac:dyDescent="0.3">
      <c r="F21" s="36">
        <v>14</v>
      </c>
      <c r="G21" s="36">
        <v>13.15</v>
      </c>
      <c r="H21" s="37">
        <v>2.54</v>
      </c>
      <c r="J21" s="36">
        <v>1</v>
      </c>
      <c r="K21" s="36">
        <v>13.21</v>
      </c>
      <c r="L21" s="37">
        <v>2.37</v>
      </c>
    </row>
    <row r="22" spans="6:12" x14ac:dyDescent="0.3">
      <c r="F22" s="36">
        <v>15</v>
      </c>
      <c r="G22" s="36">
        <v>13.17</v>
      </c>
      <c r="H22" s="37">
        <v>2.4900000000000002</v>
      </c>
      <c r="J22" s="36">
        <v>2</v>
      </c>
      <c r="K22" s="36">
        <v>13.23</v>
      </c>
      <c r="L22" s="37">
        <v>2.34</v>
      </c>
    </row>
    <row r="23" spans="6:12" x14ac:dyDescent="0.3">
      <c r="F23" s="36">
        <v>16</v>
      </c>
      <c r="G23" s="36">
        <v>13.16</v>
      </c>
      <c r="H23" s="37">
        <v>2.64</v>
      </c>
      <c r="J23" s="36">
        <v>3</v>
      </c>
      <c r="K23" s="36">
        <v>13.23</v>
      </c>
      <c r="L23" s="37">
        <v>2.35</v>
      </c>
    </row>
    <row r="24" spans="6:12" x14ac:dyDescent="0.3">
      <c r="F24" s="36">
        <v>17</v>
      </c>
      <c r="G24" s="36">
        <v>13.18</v>
      </c>
      <c r="H24" s="37">
        <v>2.6</v>
      </c>
      <c r="J24" s="36">
        <v>4</v>
      </c>
      <c r="K24" s="36">
        <v>13.21</v>
      </c>
      <c r="L24" s="37">
        <v>2.31</v>
      </c>
    </row>
    <row r="25" spans="6:12" x14ac:dyDescent="0.3">
      <c r="F25" s="36">
        <v>18</v>
      </c>
      <c r="G25" s="36">
        <v>13.12</v>
      </c>
      <c r="H25" s="37">
        <v>2.41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0615E-310A-44AD-B461-9B88C854AFF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정류기C조#1</vt:lpstr>
      <vt:lpstr>정류기C조#2</vt:lpstr>
      <vt:lpstr>정류기B조C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2024-01-10T08:23:38Z</dcterms:modified>
</cp:coreProperties>
</file>