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 activeTab="8"/>
  </bookViews>
  <sheets>
    <sheet name="안양사옥_4D-E" sheetId="25" r:id="rId1"/>
    <sheet name="안양사옥_4B-A" sheetId="29" r:id="rId2"/>
    <sheet name="안양사옥_4G-B" sheetId="30" r:id="rId3"/>
    <sheet name="안양사옥_3A-D" sheetId="22" r:id="rId4"/>
    <sheet name="안양사옥_3A-C" sheetId="23" r:id="rId5"/>
    <sheet name="안양사옥_3C-A" sheetId="26" r:id="rId6"/>
    <sheet name="안양사옥_3C-D" sheetId="27" r:id="rId7"/>
    <sheet name="안양사옥_3D-A" sheetId="24" r:id="rId8"/>
    <sheet name="안양사옥_3D-B" sheetId="28" r:id="rId9"/>
  </sheets>
  <definedNames>
    <definedName name="_xlnm._FilterDatabase" localSheetId="4" hidden="1">'안양사옥_3A-C'!$A$10:$E$35</definedName>
    <definedName name="_xlnm._FilterDatabase" localSheetId="3" hidden="1">'안양사옥_3A-D'!$A$10:$E$35</definedName>
    <definedName name="_xlnm._FilterDatabase" localSheetId="5" hidden="1">'안양사옥_3C-A'!$A$10:$E$35</definedName>
    <definedName name="_xlnm._FilterDatabase" localSheetId="6" hidden="1">'안양사옥_3C-D'!$A$10:$E$35</definedName>
    <definedName name="_xlnm._FilterDatabase" localSheetId="7" hidden="1">'안양사옥_3D-A'!$A$10:$E$35</definedName>
    <definedName name="_xlnm._FilterDatabase" localSheetId="8" hidden="1">'안양사옥_3D-B'!$A$10:$E$35</definedName>
    <definedName name="_xlnm._FilterDatabase" localSheetId="1" hidden="1">'안양사옥_4B-A'!$A$10:$E$10</definedName>
    <definedName name="_xlnm._FilterDatabase" localSheetId="0" hidden="1">'안양사옥_4D-E'!$A$10:$E$35</definedName>
    <definedName name="_xlnm._FilterDatabase" localSheetId="2" hidden="1">'안양사옥_4G-B'!$A$10:$E$10</definedName>
  </definedNames>
  <calcPr calcId="162913"/>
</workbook>
</file>

<file path=xl/calcChain.xml><?xml version="1.0" encoding="utf-8"?>
<calcChain xmlns="http://schemas.openxmlformats.org/spreadsheetml/2006/main">
  <c r="D28" i="28" l="1"/>
  <c r="D5" i="26"/>
  <c r="C35" i="26"/>
  <c r="D5" i="23"/>
  <c r="D5" i="22"/>
  <c r="C35" i="30"/>
  <c r="B35" i="30"/>
  <c r="D8" i="30"/>
  <c r="D29" i="30" s="1"/>
  <c r="D5" i="30"/>
  <c r="D5" i="29"/>
  <c r="D8" i="29"/>
  <c r="C35" i="29"/>
  <c r="B35" i="29"/>
  <c r="D29" i="29"/>
  <c r="D5" i="25"/>
  <c r="D14" i="30" l="1"/>
  <c r="D31" i="30"/>
  <c r="D22" i="30"/>
  <c r="D15" i="30"/>
  <c r="D23" i="30"/>
  <c r="D30" i="30"/>
  <c r="D17" i="30"/>
  <c r="D25" i="30"/>
  <c r="D33" i="30"/>
  <c r="D18" i="30"/>
  <c r="D26" i="30"/>
  <c r="D34" i="30"/>
  <c r="D24" i="30"/>
  <c r="D32" i="30"/>
  <c r="D11" i="30"/>
  <c r="D19" i="30"/>
  <c r="D27" i="30"/>
  <c r="D20" i="30"/>
  <c r="D28" i="30"/>
  <c r="D16" i="30"/>
  <c r="D12" i="30"/>
  <c r="D13" i="30"/>
  <c r="D21" i="30"/>
  <c r="D31" i="29"/>
  <c r="D32" i="29"/>
  <c r="D18" i="29"/>
  <c r="D26" i="29"/>
  <c r="D34" i="29"/>
  <c r="D22" i="29"/>
  <c r="D15" i="29"/>
  <c r="D24" i="29"/>
  <c r="D17" i="29"/>
  <c r="D11" i="29"/>
  <c r="D19" i="29"/>
  <c r="D27" i="29"/>
  <c r="D25" i="29"/>
  <c r="D12" i="29"/>
  <c r="D20" i="29"/>
  <c r="D28" i="29"/>
  <c r="D14" i="29"/>
  <c r="D30" i="29"/>
  <c r="D23" i="29"/>
  <c r="D16" i="29"/>
  <c r="D33" i="29"/>
  <c r="D13" i="29"/>
  <c r="D21" i="29"/>
  <c r="C35" i="25"/>
  <c r="B35" i="25"/>
  <c r="D8" i="25"/>
  <c r="D19" i="25" s="1"/>
  <c r="C35" i="24"/>
  <c r="B35" i="24"/>
  <c r="D8" i="24"/>
  <c r="D14" i="24" s="1"/>
  <c r="D5" i="24"/>
  <c r="C35" i="28"/>
  <c r="B35" i="28"/>
  <c r="D8" i="28"/>
  <c r="D18" i="28" s="1"/>
  <c r="D5" i="28"/>
  <c r="C35" i="27"/>
  <c r="B35" i="27"/>
  <c r="D8" i="27"/>
  <c r="D24" i="27" s="1"/>
  <c r="D5" i="27"/>
  <c r="D8" i="26"/>
  <c r="D16" i="26" s="1"/>
  <c r="B35" i="26"/>
  <c r="D11" i="23"/>
  <c r="D35" i="30" l="1"/>
  <c r="D35" i="29"/>
  <c r="D31" i="25"/>
  <c r="D15" i="25"/>
  <c r="D26" i="25"/>
  <c r="D24" i="25"/>
  <c r="D25" i="25"/>
  <c r="D23" i="25"/>
  <c r="D34" i="25"/>
  <c r="D18" i="25"/>
  <c r="D33" i="25"/>
  <c r="D17" i="25"/>
  <c r="D32" i="25"/>
  <c r="D16" i="25"/>
  <c r="D30" i="25"/>
  <c r="D22" i="25"/>
  <c r="D14" i="25"/>
  <c r="D29" i="25"/>
  <c r="D21" i="25"/>
  <c r="D13" i="25"/>
  <c r="D28" i="25"/>
  <c r="D20" i="25"/>
  <c r="D12" i="25"/>
  <c r="D11" i="25"/>
  <c r="D27" i="25"/>
  <c r="D12" i="24"/>
  <c r="D19" i="24"/>
  <c r="D27" i="24"/>
  <c r="D11" i="24"/>
  <c r="D34" i="24"/>
  <c r="D26" i="24"/>
  <c r="D18" i="24"/>
  <c r="D21" i="24"/>
  <c r="D28" i="24"/>
  <c r="D20" i="24"/>
  <c r="D33" i="24"/>
  <c r="D25" i="24"/>
  <c r="D17" i="24"/>
  <c r="D32" i="24"/>
  <c r="D24" i="24"/>
  <c r="D16" i="24"/>
  <c r="D29" i="24"/>
  <c r="D13" i="24"/>
  <c r="D31" i="24"/>
  <c r="D23" i="24"/>
  <c r="D15" i="24"/>
  <c r="D30" i="24"/>
  <c r="D22" i="24"/>
  <c r="D25" i="28"/>
  <c r="D32" i="28"/>
  <c r="D24" i="28"/>
  <c r="D23" i="28"/>
  <c r="D17" i="28"/>
  <c r="D16" i="28"/>
  <c r="D34" i="28"/>
  <c r="D15" i="28"/>
  <c r="D33" i="28"/>
  <c r="D31" i="28"/>
  <c r="D22" i="28"/>
  <c r="D14" i="28"/>
  <c r="D30" i="28"/>
  <c r="D21" i="28"/>
  <c r="D13" i="28"/>
  <c r="D27" i="28"/>
  <c r="D19" i="28"/>
  <c r="D29" i="28"/>
  <c r="D20" i="28"/>
  <c r="D12" i="28"/>
  <c r="D11" i="28"/>
  <c r="D26" i="28"/>
  <c r="D33" i="27"/>
  <c r="D25" i="27"/>
  <c r="D16" i="27"/>
  <c r="D13" i="27"/>
  <c r="D30" i="27"/>
  <c r="D22" i="27"/>
  <c r="D14" i="27"/>
  <c r="D11" i="27"/>
  <c r="D29" i="27"/>
  <c r="D23" i="27"/>
  <c r="D28" i="27"/>
  <c r="D31" i="27"/>
  <c r="D12" i="27"/>
  <c r="D19" i="27"/>
  <c r="D20" i="27"/>
  <c r="D18" i="27"/>
  <c r="D21" i="27"/>
  <c r="D27" i="27"/>
  <c r="D17" i="27"/>
  <c r="D34" i="27"/>
  <c r="D26" i="27"/>
  <c r="D15" i="27"/>
  <c r="D32" i="27"/>
  <c r="D31" i="26"/>
  <c r="D23" i="26"/>
  <c r="D15" i="26"/>
  <c r="D29" i="26"/>
  <c r="D21" i="26"/>
  <c r="D13" i="26"/>
  <c r="D22" i="26"/>
  <c r="D27" i="26"/>
  <c r="D19" i="26"/>
  <c r="D14" i="26"/>
  <c r="D12" i="26"/>
  <c r="D34" i="26"/>
  <c r="D26" i="26"/>
  <c r="D18" i="26"/>
  <c r="D11" i="26"/>
  <c r="D30" i="26"/>
  <c r="D28" i="26"/>
  <c r="D33" i="26"/>
  <c r="D25" i="26"/>
  <c r="D17" i="26"/>
  <c r="D20" i="26"/>
  <c r="D32" i="26"/>
  <c r="D24" i="26"/>
  <c r="C35" i="23"/>
  <c r="B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35" i="24" l="1"/>
  <c r="D35" i="25"/>
  <c r="D35" i="28"/>
  <c r="D35" i="27"/>
  <c r="D35" i="26"/>
  <c r="D35" i="23"/>
  <c r="D8" i="22"/>
  <c r="D11" i="22" s="1"/>
  <c r="C35" i="22"/>
  <c r="B35" i="22"/>
  <c r="D17" i="22" l="1"/>
  <c r="D31" i="22"/>
  <c r="D19" i="22"/>
  <c r="D34" i="22"/>
  <c r="D24" i="22"/>
  <c r="D33" i="22"/>
  <c r="D23" i="22"/>
  <c r="D32" i="22"/>
  <c r="D20" i="22"/>
  <c r="D28" i="22"/>
  <c r="D18" i="22"/>
  <c r="D26" i="22"/>
  <c r="D16" i="22"/>
  <c r="D27" i="22"/>
  <c r="D12" i="22"/>
  <c r="D25" i="22"/>
  <c r="D15" i="22"/>
  <c r="D30" i="22"/>
  <c r="D22" i="22"/>
  <c r="D14" i="22"/>
  <c r="D29" i="22"/>
  <c r="D21" i="22"/>
  <c r="D13" i="22"/>
  <c r="D35" i="22" l="1"/>
</calcChain>
</file>

<file path=xl/sharedStrings.xml><?xml version="1.0" encoding="utf-8"?>
<sst xmlns="http://schemas.openxmlformats.org/spreadsheetml/2006/main" count="275" uniqueCount="140">
  <si>
    <t>셀</t>
  </si>
  <si>
    <t>전압(V)</t>
  </si>
  <si>
    <t>축전지 측정 DATA</t>
    <phoneticPr fontId="21" type="noConversion"/>
  </si>
  <si>
    <t>점검일</t>
    <phoneticPr fontId="19" type="noConversion"/>
  </si>
  <si>
    <t>온도(℃)</t>
    <phoneticPr fontId="19" type="noConversion"/>
  </si>
  <si>
    <t>온도(℃)</t>
    <phoneticPr fontId="19" type="noConversion"/>
  </si>
  <si>
    <t>용도,장소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</si>
  <si>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</si>
  <si>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</si>
  <si>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</si>
  <si>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</si>
  <si>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내부저항(mΩ) 평균치</t>
    <phoneticPr fontId="19" type="noConversion"/>
  </si>
  <si>
    <t>내부저항(mΩ)</t>
    <phoneticPr fontId="19" type="noConversion"/>
  </si>
  <si>
    <t>크랙</t>
    <phoneticPr fontId="19" type="noConversion"/>
  </si>
  <si>
    <t>BS</t>
    <phoneticPr fontId="19" type="noConversion"/>
  </si>
  <si>
    <t>업체명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</si>
  <si>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</si>
  <si>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</si>
  <si>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</si>
  <si>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평균</t>
    <phoneticPr fontId="19" type="noConversion"/>
  </si>
  <si>
    <t>1. 기본정보</t>
    <phoneticPr fontId="21" type="noConversion"/>
  </si>
  <si>
    <t>1. 기본정보</t>
    <phoneticPr fontId="21" type="noConversion"/>
  </si>
  <si>
    <t>3A-D</t>
    <phoneticPr fontId="19" type="noConversion"/>
  </si>
  <si>
    <t>GYB190400024</t>
    <phoneticPr fontId="19" type="noConversion"/>
  </si>
  <si>
    <t>점검일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</si>
  <si>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</si>
  <si>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</si>
  <si>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</si>
  <si>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</si>
  <si>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</si>
  <si>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</si>
  <si>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수량(EA)</t>
    <phoneticPr fontId="19" type="noConversion"/>
  </si>
  <si>
    <t>LOT</t>
    <phoneticPr fontId="19" type="noConversion"/>
  </si>
  <si>
    <t>2019-04-23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</si>
  <si>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</si>
  <si>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</si>
  <si>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</si>
  <si>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</si>
  <si>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</si>
  <si>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평균</t>
    <phoneticPr fontId="19" type="noConversion"/>
  </si>
  <si>
    <t>축전지 측정 DATA</t>
    <phoneticPr fontId="21" type="noConversion"/>
  </si>
  <si>
    <t>GYB190400025</t>
    <phoneticPr fontId="19" type="noConversion"/>
  </si>
  <si>
    <t>점검일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</si>
  <si>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</si>
  <si>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</si>
  <si>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</si>
  <si>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안양사옥</t>
    <phoneticPr fontId="19" type="noConversion"/>
  </si>
  <si>
    <t>용도,장소</t>
    <phoneticPr fontId="19" type="noConversion"/>
  </si>
  <si>
    <t>3A-C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</si>
  <si>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</si>
  <si>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</si>
  <si>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</si>
  <si>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AC(A)</t>
    <phoneticPr fontId="19" type="noConversion"/>
  </si>
  <si>
    <t>2019-03-15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</si>
  <si>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</si>
  <si>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</si>
  <si>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 xml:space="preserve">2. 셀별 데이터 </t>
    <phoneticPr fontId="21" type="noConversion"/>
  </si>
  <si>
    <t>비고</t>
    <phoneticPr fontId="19" type="noConversion"/>
  </si>
  <si>
    <t>크랙여부</t>
    <phoneticPr fontId="19" type="noConversion"/>
  </si>
  <si>
    <t>크랙여부</t>
    <phoneticPr fontId="19" type="noConversion"/>
  </si>
  <si>
    <t>크랙</t>
    <phoneticPr fontId="19" type="noConversion"/>
  </si>
  <si>
    <t>3C-A</t>
    <phoneticPr fontId="19" type="noConversion"/>
  </si>
  <si>
    <t>2019-11-13</t>
    <phoneticPr fontId="19" type="noConversion"/>
  </si>
  <si>
    <t>크랙</t>
    <phoneticPr fontId="19" type="noConversion"/>
  </si>
  <si>
    <t>축전지 측정 DATA</t>
    <phoneticPr fontId="21" type="noConversion"/>
  </si>
  <si>
    <t>1. 기본정보</t>
    <phoneticPr fontId="21" type="noConversion"/>
  </si>
  <si>
    <t>GYB191100034</t>
    <phoneticPr fontId="19" type="noConversion"/>
  </si>
  <si>
    <t>점검일</t>
    <phoneticPr fontId="19" type="noConversion"/>
  </si>
  <si>
    <t>점검형태</t>
    <phoneticPr fontId="19" type="noConversion"/>
  </si>
  <si>
    <t>BS</t>
    <phoneticPr fontId="19" type="noConversion"/>
  </si>
  <si>
    <t>안양사옥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</si>
  <si>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</si>
  <si>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</si>
  <si>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</si>
  <si>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</si>
  <si>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</si>
  <si>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</si>
  <si>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</si>
  <si>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</si>
  <si>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</si>
  <si>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2019-11-13</t>
    <phoneticPr fontId="19" type="noConversion"/>
  </si>
  <si>
    <t>내부저항(mΩ) 평균치</t>
    <phoneticPr fontId="19" type="noConversion"/>
  </si>
  <si>
    <t>내부저항(mΩ)</t>
    <phoneticPr fontId="19" type="noConversion"/>
  </si>
  <si>
    <t>크랙여부</t>
    <phoneticPr fontId="19" type="noConversion"/>
  </si>
  <si>
    <t>크랙</t>
    <phoneticPr fontId="19" type="noConversion"/>
  </si>
  <si>
    <t>GYB210600013</t>
    <phoneticPr fontId="19" type="noConversion"/>
  </si>
  <si>
    <t>온도(℃)</t>
    <phoneticPr fontId="19" type="noConversion"/>
  </si>
  <si>
    <t xml:space="preserve"> 3C-D</t>
    <phoneticPr fontId="19" type="noConversion"/>
  </si>
  <si>
    <t>VGS2000</t>
    <phoneticPr fontId="19" type="noConversion"/>
  </si>
  <si>
    <t>DC(A)</t>
    <phoneticPr fontId="19" type="noConversion"/>
  </si>
  <si>
    <t>LOT</t>
    <phoneticPr fontId="19" type="noConversion"/>
  </si>
  <si>
    <t>2021-05-14</t>
    <phoneticPr fontId="19" type="noConversion"/>
  </si>
  <si>
    <t>내부저항(mΩ) 평균치</t>
    <phoneticPr fontId="19" type="noConversion"/>
  </si>
  <si>
    <t>크랙</t>
    <phoneticPr fontId="19" type="noConversion"/>
  </si>
  <si>
    <t>평균</t>
    <phoneticPr fontId="19" type="noConversion"/>
  </si>
  <si>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</si>
  <si>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</si>
  <si>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</si>
  <si>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</si>
  <si>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</si>
  <si>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</si>
  <si>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안양사옥</t>
    <phoneticPr fontId="19" type="noConversion"/>
  </si>
  <si>
    <t>온도(℃)</t>
    <phoneticPr fontId="19" type="noConversion"/>
  </si>
  <si>
    <t>용도,장소</t>
    <phoneticPr fontId="19" type="noConversion"/>
  </si>
  <si>
    <t>3D-B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</si>
  <si>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</si>
  <si>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</si>
  <si>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</si>
  <si>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</si>
  <si>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</si>
  <si>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</si>
  <si>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</si>
  <si>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2018-04-16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</si>
  <si>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</si>
  <si>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</si>
  <si>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</si>
  <si>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</si>
  <si>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</si>
  <si>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크랙
(주액구)</t>
    <phoneticPr fontId="19" type="noConversion"/>
  </si>
  <si>
    <t>평균</t>
    <phoneticPr fontId="19" type="noConversion"/>
  </si>
  <si>
    <t>GYB191100035</t>
    <phoneticPr fontId="19" type="noConversion"/>
  </si>
  <si>
    <t>3D-A</t>
    <phoneticPr fontId="19" type="noConversion"/>
  </si>
  <si>
    <t>크랙</t>
    <phoneticPr fontId="19" type="noConversion"/>
  </si>
  <si>
    <t>평균</t>
    <phoneticPr fontId="19" type="noConversion"/>
  </si>
  <si>
    <t>GYB210600012</t>
    <phoneticPr fontId="19" type="noConversion"/>
  </si>
  <si>
    <t>2021-05-14</t>
    <phoneticPr fontId="19" type="noConversion"/>
  </si>
  <si>
    <t>안양사옥</t>
    <phoneticPr fontId="19" type="noConversion"/>
  </si>
  <si>
    <t>2026-04-28</t>
    <phoneticPr fontId="19" type="noConversion"/>
  </si>
  <si>
    <t>4D-E</t>
    <phoneticPr fontId="19" type="noConversion"/>
  </si>
  <si>
    <t>4B-A</t>
    <phoneticPr fontId="19" type="noConversion"/>
  </si>
  <si>
    <t>VGS3000</t>
    <phoneticPr fontId="19" type="noConversion"/>
  </si>
  <si>
    <t>2023-10-18</t>
    <phoneticPr fontId="19" type="noConversion"/>
  </si>
  <si>
    <t>크랙</t>
    <phoneticPr fontId="19" type="noConversion"/>
  </si>
  <si>
    <t>GYB231000024</t>
    <phoneticPr fontId="19" type="noConversion"/>
  </si>
  <si>
    <t>GYB231000023</t>
    <phoneticPr fontId="19" type="noConversion"/>
  </si>
  <si>
    <t>4G-B</t>
    <phoneticPr fontId="19" type="noConversion"/>
  </si>
  <si>
    <t>크랙</t>
    <phoneticPr fontId="19" type="noConversion"/>
  </si>
  <si>
    <t>2026-04-28</t>
    <phoneticPr fontId="19" type="noConversion"/>
  </si>
  <si>
    <t>크랙</t>
    <phoneticPr fontId="19" type="noConversion"/>
  </si>
  <si>
    <t>2026-04-28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</si>
</sst>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6" fillId="0" borderId="10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left" vertical="center"/>
    </xf>
    <xf numFmtId="0" fontId="26" fillId="0" borderId="10" xfId="0" applyFont="1" applyFill="1" applyBorder="1">
      <alignment vertical="center"/>
    </xf>
    <xf numFmtId="49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Fill="1" applyBorder="1" applyAlignment="1">
      <alignment horizontal="left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177" fontId="26" fillId="33" borderId="11" xfId="0" applyNumberFormat="1" applyFont="1" applyFill="1" applyBorder="1" applyAlignment="1">
      <alignment horizontal="right" vertical="center"/>
    </xf>
    <xf numFmtId="9" fontId="26" fillId="33" borderId="11" xfId="0" applyNumberFormat="1" applyFont="1" applyFill="1" applyBorder="1" applyAlignment="1">
      <alignment horizontal="right" vertical="center"/>
    </xf>
    <xf numFmtId="0" fontId="24" fillId="33" borderId="0" xfId="0" applyFont="1" applyFill="1" applyBorder="1" applyAlignment="1">
      <alignment horizontal="left" vertical="center"/>
    </xf>
    <xf numFmtId="0" fontId="26" fillId="0" borderId="12" xfId="0" applyFont="1" applyFill="1" applyBorder="1">
      <alignment vertical="center"/>
    </xf>
    <xf numFmtId="176" fontId="26" fillId="0" borderId="12" xfId="0" applyNumberFormat="1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76" fontId="26" fillId="0" borderId="12" xfId="42" applyNumberFormat="1" applyFont="1" applyBorder="1" applyAlignment="1">
      <alignment horizontal="center" vertical="center"/>
    </xf>
    <xf numFmtId="0" fontId="26" fillId="0" borderId="13" xfId="4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Fill="1">
      <alignment vertical="center"/>
    </xf>
    <xf numFmtId="0" fontId="26" fillId="0" borderId="10" xfId="0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L30" sqref="L3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6.8984375" bestFit="1" customWidth="1"/>
  </cols>
  <sheetData>
    <row r="1" spans="1:5" ht="30">
      <c r="A1" s="55" t="s">
        <v>2</v>
      </c>
      <c r="B1" s="57"/>
      <c r="C1" s="57"/>
      <c r="D1" s="57"/>
      <c r="E1" s="3"/>
    </row>
    <row r="2" spans="1:5">
      <c r="A2" s="9" t="s">
        <v>20</v>
      </c>
      <c r="B2" s="4" t="s">
        <v>124</v>
      </c>
      <c r="C2" s="4"/>
      <c r="D2" s="4"/>
      <c r="E2" s="6"/>
    </row>
    <row r="3" spans="1:5">
      <c r="A3" s="29" t="s">
        <v>3</v>
      </c>
      <c r="B3" s="30" t="s">
        <v>127</v>
      </c>
      <c r="C3" s="31" t="s">
        <v>43</v>
      </c>
      <c r="D3" s="30" t="s">
        <v>14</v>
      </c>
      <c r="E3" s="52"/>
    </row>
    <row r="4" spans="1:5">
      <c r="A4" s="29" t="s">
        <v>15</v>
      </c>
      <c r="B4" s="30" t="s">
        <v>46</v>
      </c>
      <c r="C4" s="31" t="s">
        <v>4</v>
      </c>
      <c r="D4" s="32">
        <v>22</v>
      </c>
      <c r="E4" s="52"/>
    </row>
    <row r="5" spans="1:5">
      <c r="A5" s="29" t="s">
        <v>6</v>
      </c>
      <c r="B5" s="30" t="s">
        <v>128</v>
      </c>
      <c r="C5" s="31" t="s">
        <v>16</v>
      </c>
      <c r="D5" s="32">
        <f>SUM(B11:B34)</f>
        <v>53.639999999999986</v>
      </c>
      <c r="E5" s="52"/>
    </row>
    <row r="6" spans="1:5">
      <c r="A6" s="29" t="s">
        <v>17</v>
      </c>
      <c r="B6" s="30" t="s">
        <v>107</v>
      </c>
      <c r="C6" s="31" t="s">
        <v>108</v>
      </c>
      <c r="D6" s="32">
        <v>0</v>
      </c>
      <c r="E6" s="52"/>
    </row>
    <row r="7" spans="1:5">
      <c r="A7" s="29" t="s">
        <v>109</v>
      </c>
      <c r="B7" s="32">
        <v>24</v>
      </c>
      <c r="C7" s="31" t="s">
        <v>110</v>
      </c>
      <c r="D7" s="32">
        <v>0</v>
      </c>
      <c r="E7" s="52"/>
    </row>
    <row r="8" spans="1:5">
      <c r="A8" s="33" t="s">
        <v>111</v>
      </c>
      <c r="B8" s="30" t="s">
        <v>125</v>
      </c>
      <c r="C8" s="31" t="s">
        <v>113</v>
      </c>
      <c r="D8" s="34">
        <f>AVERAGE(C11:C34)</f>
        <v>0.66208333333333347</v>
      </c>
      <c r="E8" s="17"/>
    </row>
    <row r="9" spans="1:5">
      <c r="A9" s="9" t="s">
        <v>114</v>
      </c>
      <c r="B9" s="7"/>
      <c r="C9" s="8"/>
      <c r="D9" s="8"/>
      <c r="E9" s="3"/>
    </row>
    <row r="10" spans="1:5">
      <c r="A10" s="12" t="s">
        <v>0</v>
      </c>
      <c r="B10" s="13" t="s">
        <v>1</v>
      </c>
      <c r="C10" s="14" t="s">
        <v>115</v>
      </c>
      <c r="D10" s="15" t="s">
        <v>116</v>
      </c>
      <c r="E10" s="18" t="s">
        <v>58</v>
      </c>
    </row>
    <row r="11" spans="1:5">
      <c r="A11" s="35">
        <v>1</v>
      </c>
      <c r="B11" s="10">
        <v>2.25</v>
      </c>
      <c r="C11" s="10">
        <v>0.69</v>
      </c>
      <c r="D11" s="23">
        <f>C11/$D$8</f>
        <v>1.0421648835745749</v>
      </c>
      <c r="E11" s="18"/>
    </row>
    <row r="12" spans="1:5">
      <c r="A12" s="19">
        <v>2</v>
      </c>
      <c r="B12" s="10">
        <v>2.23</v>
      </c>
      <c r="C12" s="10">
        <v>0.73</v>
      </c>
      <c r="D12" s="23">
        <f t="shared" ref="D12:D34" si="0">C12/$D$8</f>
        <v>1.1025802391441155</v>
      </c>
      <c r="E12" s="24"/>
    </row>
    <row r="13" spans="1:5">
      <c r="A13" s="19">
        <v>3</v>
      </c>
      <c r="B13" s="10">
        <v>2.25</v>
      </c>
      <c r="C13" s="10">
        <v>0.68</v>
      </c>
      <c r="D13" s="23">
        <f t="shared" si="0"/>
        <v>1.0270610446821899</v>
      </c>
      <c r="E13" s="24"/>
    </row>
    <row r="14" spans="1:5">
      <c r="A14" s="19">
        <v>4</v>
      </c>
      <c r="B14" s="10">
        <v>2.23</v>
      </c>
      <c r="C14" s="10">
        <v>0.69</v>
      </c>
      <c r="D14" s="23">
        <f t="shared" si="0"/>
        <v>1.0421648835745749</v>
      </c>
      <c r="E14" s="24"/>
    </row>
    <row r="15" spans="1:5">
      <c r="A15" s="19">
        <v>5</v>
      </c>
      <c r="B15" s="10">
        <v>2.23</v>
      </c>
      <c r="C15" s="10">
        <v>0.74</v>
      </c>
      <c r="D15" s="23">
        <f t="shared" si="0"/>
        <v>1.1176840780365007</v>
      </c>
      <c r="E15" s="24"/>
    </row>
    <row r="16" spans="1:5">
      <c r="A16" s="19">
        <v>6</v>
      </c>
      <c r="B16" s="10">
        <v>2.23</v>
      </c>
      <c r="C16" s="10">
        <v>0.67</v>
      </c>
      <c r="D16" s="23">
        <f t="shared" si="0"/>
        <v>1.0119572057898047</v>
      </c>
      <c r="E16" s="24"/>
    </row>
    <row r="17" spans="1:5">
      <c r="A17" s="39">
        <v>7</v>
      </c>
      <c r="B17" s="20">
        <v>2.23</v>
      </c>
      <c r="C17" s="20">
        <v>0.61</v>
      </c>
      <c r="D17" s="21">
        <f t="shared" si="0"/>
        <v>0.92133417243549376</v>
      </c>
      <c r="E17" s="22" t="s">
        <v>122</v>
      </c>
    </row>
    <row r="18" spans="1:5">
      <c r="A18" s="39">
        <v>8</v>
      </c>
      <c r="B18" s="20">
        <v>2.2400000000000002</v>
      </c>
      <c r="C18" s="20">
        <v>0.66</v>
      </c>
      <c r="D18" s="21">
        <f t="shared" si="0"/>
        <v>0.99685336689741966</v>
      </c>
      <c r="E18" s="22" t="s">
        <v>122</v>
      </c>
    </row>
    <row r="19" spans="1:5">
      <c r="A19" s="19">
        <v>9</v>
      </c>
      <c r="B19" s="10">
        <v>2.2400000000000002</v>
      </c>
      <c r="C19" s="10">
        <v>0.67</v>
      </c>
      <c r="D19" s="23">
        <f t="shared" si="0"/>
        <v>1.0119572057898047</v>
      </c>
      <c r="E19" s="24"/>
    </row>
    <row r="20" spans="1:5">
      <c r="A20" s="19">
        <v>10</v>
      </c>
      <c r="B20" s="10">
        <v>2.2400000000000002</v>
      </c>
      <c r="C20" s="10">
        <v>0.63</v>
      </c>
      <c r="D20" s="23">
        <f t="shared" si="0"/>
        <v>0.95154185022026416</v>
      </c>
      <c r="E20" s="24"/>
    </row>
    <row r="21" spans="1:5">
      <c r="A21" s="19">
        <v>11</v>
      </c>
      <c r="B21" s="10">
        <v>2.2400000000000002</v>
      </c>
      <c r="C21" s="10">
        <v>0.6</v>
      </c>
      <c r="D21" s="23">
        <f t="shared" si="0"/>
        <v>0.90623033354310867</v>
      </c>
      <c r="E21" s="24"/>
    </row>
    <row r="22" spans="1:5">
      <c r="A22" s="19">
        <v>12</v>
      </c>
      <c r="B22" s="10">
        <v>2.2400000000000002</v>
      </c>
      <c r="C22" s="10">
        <v>0.68</v>
      </c>
      <c r="D22" s="23">
        <f t="shared" si="0"/>
        <v>1.0270610446821899</v>
      </c>
      <c r="E22" s="24"/>
    </row>
    <row r="23" spans="1:5">
      <c r="A23" s="19">
        <v>13</v>
      </c>
      <c r="B23" s="10">
        <v>2.23</v>
      </c>
      <c r="C23" s="10">
        <v>0.73</v>
      </c>
      <c r="D23" s="23">
        <f t="shared" si="0"/>
        <v>1.1025802391441155</v>
      </c>
      <c r="E23" s="24"/>
    </row>
    <row r="24" spans="1:5">
      <c r="A24" s="19">
        <v>14</v>
      </c>
      <c r="B24" s="10">
        <v>2.2400000000000002</v>
      </c>
      <c r="C24" s="10">
        <v>0.64</v>
      </c>
      <c r="D24" s="23">
        <f t="shared" si="0"/>
        <v>0.96664568911264925</v>
      </c>
      <c r="E24" s="24"/>
    </row>
    <row r="25" spans="1:5">
      <c r="A25" s="19">
        <v>15</v>
      </c>
      <c r="B25" s="10">
        <v>2.23</v>
      </c>
      <c r="C25" s="10">
        <v>0.66</v>
      </c>
      <c r="D25" s="23">
        <f t="shared" si="0"/>
        <v>0.99685336689741966</v>
      </c>
      <c r="E25" s="24"/>
    </row>
    <row r="26" spans="1:5">
      <c r="A26" s="19">
        <v>16</v>
      </c>
      <c r="B26" s="10">
        <v>2.23</v>
      </c>
      <c r="C26" s="10">
        <v>0.61</v>
      </c>
      <c r="D26" s="23">
        <f t="shared" si="0"/>
        <v>0.92133417243549376</v>
      </c>
      <c r="E26" s="24"/>
    </row>
    <row r="27" spans="1:5">
      <c r="A27" s="19">
        <v>17</v>
      </c>
      <c r="B27" s="10">
        <v>2.2400000000000002</v>
      </c>
      <c r="C27" s="10">
        <v>0.66</v>
      </c>
      <c r="D27" s="23">
        <f t="shared" si="0"/>
        <v>0.99685336689741966</v>
      </c>
      <c r="E27" s="24"/>
    </row>
    <row r="28" spans="1:5">
      <c r="A28" s="19">
        <v>18</v>
      </c>
      <c r="B28" s="10">
        <v>2.23</v>
      </c>
      <c r="C28" s="10">
        <v>0.66</v>
      </c>
      <c r="D28" s="23">
        <f t="shared" si="0"/>
        <v>0.99685336689741966</v>
      </c>
      <c r="E28" s="53"/>
    </row>
    <row r="29" spans="1:5">
      <c r="A29" s="19">
        <v>19</v>
      </c>
      <c r="B29" s="10">
        <v>2.23</v>
      </c>
      <c r="C29" s="10">
        <v>0.67</v>
      </c>
      <c r="D29" s="23">
        <f t="shared" si="0"/>
        <v>1.0119572057898047</v>
      </c>
      <c r="E29" s="24"/>
    </row>
    <row r="30" spans="1:5">
      <c r="A30" s="19">
        <v>20</v>
      </c>
      <c r="B30" s="10">
        <v>2.23</v>
      </c>
      <c r="C30" s="10">
        <v>0.59</v>
      </c>
      <c r="D30" s="23">
        <f t="shared" si="0"/>
        <v>0.89112649465072347</v>
      </c>
      <c r="E30" s="24"/>
    </row>
    <row r="31" spans="1:5">
      <c r="A31" s="19">
        <v>21</v>
      </c>
      <c r="B31" s="10">
        <v>2.2400000000000002</v>
      </c>
      <c r="C31" s="10">
        <v>0.67</v>
      </c>
      <c r="D31" s="23">
        <f t="shared" si="0"/>
        <v>1.0119572057898047</v>
      </c>
      <c r="E31" s="24"/>
    </row>
    <row r="32" spans="1:5">
      <c r="A32" s="19">
        <v>22</v>
      </c>
      <c r="B32" s="10">
        <v>2.23</v>
      </c>
      <c r="C32" s="10">
        <v>0.65</v>
      </c>
      <c r="D32" s="23">
        <f t="shared" si="0"/>
        <v>0.98174952800503446</v>
      </c>
      <c r="E32" s="24"/>
    </row>
    <row r="33" spans="1:5">
      <c r="A33" s="19">
        <v>23</v>
      </c>
      <c r="B33" s="10">
        <v>2.23</v>
      </c>
      <c r="C33" s="10">
        <v>0.65</v>
      </c>
      <c r="D33" s="23">
        <f t="shared" si="0"/>
        <v>0.98174952800503446</v>
      </c>
      <c r="E33" s="24"/>
    </row>
    <row r="34" spans="1:5">
      <c r="A34" s="19">
        <v>24</v>
      </c>
      <c r="B34" s="10">
        <v>2.23</v>
      </c>
      <c r="C34" s="10">
        <v>0.65</v>
      </c>
      <c r="D34" s="23">
        <f t="shared" si="0"/>
        <v>0.98174952800503446</v>
      </c>
      <c r="E34" s="24"/>
    </row>
    <row r="35" spans="1:5">
      <c r="A35" s="41" t="s">
        <v>123</v>
      </c>
      <c r="B35" s="42">
        <f>AVERAGE(B11:B34)</f>
        <v>2.2349999999999994</v>
      </c>
      <c r="C35" s="42">
        <f>AVERAGE(C11:C34)</f>
        <v>0.66208333333333347</v>
      </c>
      <c r="D35" s="43">
        <f>AVERAGE(D11:D34)</f>
        <v>1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J24" sqref="J2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6.8984375" bestFit="1" customWidth="1"/>
  </cols>
  <sheetData>
    <row r="1" spans="1:5" ht="30">
      <c r="A1" s="55" t="s">
        <v>2</v>
      </c>
      <c r="B1" s="57"/>
      <c r="C1" s="57"/>
      <c r="D1" s="57"/>
      <c r="E1" s="3"/>
    </row>
    <row r="2" spans="1:5">
      <c r="A2" s="9" t="s">
        <v>20</v>
      </c>
      <c r="B2" s="4" t="s">
        <v>133</v>
      </c>
      <c r="C2" s="4"/>
      <c r="D2" s="4"/>
      <c r="E2" s="6"/>
    </row>
    <row r="3" spans="1:5">
      <c r="A3" s="29" t="s">
        <v>3</v>
      </c>
      <c r="B3" s="30" t="s">
        <v>127</v>
      </c>
      <c r="C3" s="31" t="s">
        <v>43</v>
      </c>
      <c r="D3" s="30" t="s">
        <v>14</v>
      </c>
      <c r="E3" s="52"/>
    </row>
    <row r="4" spans="1:5">
      <c r="A4" s="29" t="s">
        <v>15</v>
      </c>
      <c r="B4" s="30" t="s">
        <v>46</v>
      </c>
      <c r="C4" s="31" t="s">
        <v>4</v>
      </c>
      <c r="D4" s="32">
        <v>22</v>
      </c>
      <c r="E4" s="52"/>
    </row>
    <row r="5" spans="1:5">
      <c r="A5" s="29" t="s">
        <v>6</v>
      </c>
      <c r="B5" s="30" t="s">
        <v>129</v>
      </c>
      <c r="C5" s="31" t="s">
        <v>16</v>
      </c>
      <c r="D5" s="32">
        <f>SUM(B11:B34)</f>
        <v>53.770000000000024</v>
      </c>
      <c r="E5" s="52"/>
    </row>
    <row r="6" spans="1:5">
      <c r="A6" s="29" t="s">
        <v>17</v>
      </c>
      <c r="B6" s="30" t="s">
        <v>130</v>
      </c>
      <c r="C6" s="31" t="s">
        <v>108</v>
      </c>
      <c r="D6" s="32">
        <v>0</v>
      </c>
      <c r="E6" s="52"/>
    </row>
    <row r="7" spans="1:5">
      <c r="A7" s="29" t="s">
        <v>109</v>
      </c>
      <c r="B7" s="32">
        <v>24</v>
      </c>
      <c r="C7" s="31" t="s">
        <v>9</v>
      </c>
      <c r="D7" s="32">
        <v>0</v>
      </c>
      <c r="E7" s="52"/>
    </row>
    <row r="8" spans="1:5">
      <c r="A8" s="33" t="s">
        <v>10</v>
      </c>
      <c r="B8" s="30" t="s">
        <v>131</v>
      </c>
      <c r="C8" s="31" t="s">
        <v>11</v>
      </c>
      <c r="D8" s="34">
        <f>AVERAGE(C11:C34)</f>
        <v>0.81500000000000006</v>
      </c>
      <c r="E8" s="17"/>
    </row>
    <row r="9" spans="1:5">
      <c r="A9" s="9" t="s">
        <v>114</v>
      </c>
      <c r="B9" s="7"/>
      <c r="C9" s="8"/>
      <c r="D9" s="8"/>
      <c r="E9" s="3"/>
    </row>
    <row r="10" spans="1:5">
      <c r="A10" s="12" t="s">
        <v>0</v>
      </c>
      <c r="B10" s="13" t="s">
        <v>1</v>
      </c>
      <c r="C10" s="14" t="s">
        <v>82</v>
      </c>
      <c r="D10" s="15" t="s">
        <v>116</v>
      </c>
      <c r="E10" s="18" t="s">
        <v>58</v>
      </c>
    </row>
    <row r="11" spans="1:5">
      <c r="A11" s="35">
        <v>1</v>
      </c>
      <c r="B11" s="10">
        <v>2.25</v>
      </c>
      <c r="C11" s="10">
        <v>0.82</v>
      </c>
      <c r="D11" s="23">
        <f>C11/$D$8</f>
        <v>1.0061349693251533</v>
      </c>
      <c r="E11" s="18"/>
    </row>
    <row r="12" spans="1:5">
      <c r="A12" s="19">
        <v>2</v>
      </c>
      <c r="B12" s="10">
        <v>2.25</v>
      </c>
      <c r="C12" s="10">
        <v>0.82</v>
      </c>
      <c r="D12" s="23">
        <f t="shared" ref="D12:D34" si="0">C12/$D$8</f>
        <v>1.0061349693251533</v>
      </c>
      <c r="E12" s="24"/>
    </row>
    <row r="13" spans="1:5">
      <c r="A13" s="39">
        <v>3</v>
      </c>
      <c r="B13" s="20">
        <v>2.2400000000000002</v>
      </c>
      <c r="C13" s="20">
        <v>0.95</v>
      </c>
      <c r="D13" s="21">
        <f t="shared" si="0"/>
        <v>1.165644171779141</v>
      </c>
      <c r="E13" s="22" t="s">
        <v>132</v>
      </c>
    </row>
    <row r="14" spans="1:5">
      <c r="A14" s="39">
        <v>4</v>
      </c>
      <c r="B14" s="20">
        <v>2.2400000000000002</v>
      </c>
      <c r="C14" s="20">
        <v>0.83</v>
      </c>
      <c r="D14" s="21">
        <f t="shared" si="0"/>
        <v>1.01840490797546</v>
      </c>
      <c r="E14" s="22" t="s">
        <v>132</v>
      </c>
    </row>
    <row r="15" spans="1:5">
      <c r="A15" s="39">
        <v>5</v>
      </c>
      <c r="B15" s="20">
        <v>2.23</v>
      </c>
      <c r="C15" s="20">
        <v>0.74</v>
      </c>
      <c r="D15" s="21">
        <f t="shared" si="0"/>
        <v>0.90797546012269936</v>
      </c>
      <c r="E15" s="22" t="s">
        <v>132</v>
      </c>
    </row>
    <row r="16" spans="1:5">
      <c r="A16" s="19">
        <v>6</v>
      </c>
      <c r="B16" s="10">
        <v>2.2400000000000002</v>
      </c>
      <c r="C16" s="10">
        <v>0.84</v>
      </c>
      <c r="D16" s="23">
        <f t="shared" si="0"/>
        <v>1.0306748466257667</v>
      </c>
      <c r="E16" s="24"/>
    </row>
    <row r="17" spans="1:5">
      <c r="A17" s="19">
        <v>7</v>
      </c>
      <c r="B17" s="10">
        <v>2.2400000000000002</v>
      </c>
      <c r="C17" s="10">
        <v>0.79</v>
      </c>
      <c r="D17" s="23">
        <f t="shared" si="0"/>
        <v>0.96932515337423308</v>
      </c>
      <c r="E17" s="24"/>
    </row>
    <row r="18" spans="1:5">
      <c r="A18" s="19">
        <v>8</v>
      </c>
      <c r="B18" s="10">
        <v>2.2400000000000002</v>
      </c>
      <c r="C18" s="10">
        <v>0.78</v>
      </c>
      <c r="D18" s="23">
        <f t="shared" si="0"/>
        <v>0.9570552147239263</v>
      </c>
      <c r="E18" s="24"/>
    </row>
    <row r="19" spans="1:5">
      <c r="A19" s="19">
        <v>9</v>
      </c>
      <c r="B19" s="10">
        <v>2.2400000000000002</v>
      </c>
      <c r="C19" s="10">
        <v>0.82</v>
      </c>
      <c r="D19" s="23">
        <f t="shared" si="0"/>
        <v>1.0061349693251533</v>
      </c>
      <c r="E19" s="24"/>
    </row>
    <row r="20" spans="1:5">
      <c r="A20" s="19">
        <v>10</v>
      </c>
      <c r="B20" s="10">
        <v>2.2400000000000002</v>
      </c>
      <c r="C20" s="10">
        <v>0.68</v>
      </c>
      <c r="D20" s="23">
        <f t="shared" si="0"/>
        <v>0.83435582822085885</v>
      </c>
      <c r="E20" s="24"/>
    </row>
    <row r="21" spans="1:5">
      <c r="A21" s="39">
        <v>11</v>
      </c>
      <c r="B21" s="20">
        <v>2.2400000000000002</v>
      </c>
      <c r="C21" s="20">
        <v>0.75</v>
      </c>
      <c r="D21" s="21">
        <f t="shared" si="0"/>
        <v>0.92024539877300604</v>
      </c>
      <c r="E21" s="22" t="s">
        <v>132</v>
      </c>
    </row>
    <row r="22" spans="1:5">
      <c r="A22" s="19">
        <v>12</v>
      </c>
      <c r="B22" s="10">
        <v>2.2400000000000002</v>
      </c>
      <c r="C22" s="10">
        <v>0.85</v>
      </c>
      <c r="D22" s="23">
        <f t="shared" si="0"/>
        <v>1.0429447852760736</v>
      </c>
      <c r="E22" s="24"/>
    </row>
    <row r="23" spans="1:5">
      <c r="A23" s="19">
        <v>13</v>
      </c>
      <c r="B23" s="10">
        <v>2.2400000000000002</v>
      </c>
      <c r="C23" s="10">
        <v>0.8</v>
      </c>
      <c r="D23" s="23">
        <f t="shared" si="0"/>
        <v>0.98159509202453987</v>
      </c>
      <c r="E23" s="24"/>
    </row>
    <row r="24" spans="1:5">
      <c r="A24" s="19">
        <v>14</v>
      </c>
      <c r="B24" s="10">
        <v>2.2400000000000002</v>
      </c>
      <c r="C24" s="10">
        <v>0.88</v>
      </c>
      <c r="D24" s="23">
        <f t="shared" si="0"/>
        <v>1.0797546012269938</v>
      </c>
      <c r="E24" s="24"/>
    </row>
    <row r="25" spans="1:5">
      <c r="A25" s="19">
        <v>15</v>
      </c>
      <c r="B25" s="10">
        <v>2.23</v>
      </c>
      <c r="C25" s="10">
        <v>0.83</v>
      </c>
      <c r="D25" s="23">
        <f t="shared" si="0"/>
        <v>1.01840490797546</v>
      </c>
      <c r="E25" s="24"/>
    </row>
    <row r="26" spans="1:5">
      <c r="A26" s="19">
        <v>16</v>
      </c>
      <c r="B26" s="10">
        <v>2.2400000000000002</v>
      </c>
      <c r="C26" s="10">
        <v>0.89</v>
      </c>
      <c r="D26" s="23">
        <f t="shared" si="0"/>
        <v>1.0920245398773005</v>
      </c>
      <c r="E26" s="24"/>
    </row>
    <row r="27" spans="1:5">
      <c r="A27" s="19">
        <v>17</v>
      </c>
      <c r="B27" s="10">
        <v>2.25</v>
      </c>
      <c r="C27" s="10">
        <v>0.76</v>
      </c>
      <c r="D27" s="23">
        <f t="shared" si="0"/>
        <v>0.93251533742331283</v>
      </c>
      <c r="E27" s="24"/>
    </row>
    <row r="28" spans="1:5">
      <c r="A28" s="19">
        <v>18</v>
      </c>
      <c r="B28" s="10">
        <v>2.2400000000000002</v>
      </c>
      <c r="C28" s="10">
        <v>0.83</v>
      </c>
      <c r="D28" s="23">
        <f t="shared" si="0"/>
        <v>1.01840490797546</v>
      </c>
      <c r="E28" s="53"/>
    </row>
    <row r="29" spans="1:5">
      <c r="A29" s="19">
        <v>19</v>
      </c>
      <c r="B29" s="10">
        <v>2.2400000000000002</v>
      </c>
      <c r="C29" s="10">
        <v>0.84</v>
      </c>
      <c r="D29" s="23">
        <f t="shared" si="0"/>
        <v>1.0306748466257667</v>
      </c>
      <c r="E29" s="24"/>
    </row>
    <row r="30" spans="1:5">
      <c r="A30" s="19">
        <v>20</v>
      </c>
      <c r="B30" s="10">
        <v>2.2400000000000002</v>
      </c>
      <c r="C30" s="10">
        <v>0.75</v>
      </c>
      <c r="D30" s="23">
        <f t="shared" si="0"/>
        <v>0.92024539877300604</v>
      </c>
      <c r="E30" s="24"/>
    </row>
    <row r="31" spans="1:5">
      <c r="A31" s="19">
        <v>21</v>
      </c>
      <c r="B31" s="10">
        <v>2.2400000000000002</v>
      </c>
      <c r="C31" s="10">
        <v>0.78</v>
      </c>
      <c r="D31" s="23">
        <f t="shared" si="0"/>
        <v>0.9570552147239263</v>
      </c>
      <c r="E31" s="24"/>
    </row>
    <row r="32" spans="1:5">
      <c r="A32" s="19">
        <v>22</v>
      </c>
      <c r="B32" s="10">
        <v>2.2400000000000002</v>
      </c>
      <c r="C32" s="10">
        <v>0.76</v>
      </c>
      <c r="D32" s="23">
        <f t="shared" si="0"/>
        <v>0.93251533742331283</v>
      </c>
      <c r="E32" s="24"/>
    </row>
    <row r="33" spans="1:5">
      <c r="A33" s="19">
        <v>23</v>
      </c>
      <c r="B33" s="10">
        <v>2.2400000000000002</v>
      </c>
      <c r="C33" s="10">
        <v>0.89</v>
      </c>
      <c r="D33" s="23">
        <f t="shared" si="0"/>
        <v>1.0920245398773005</v>
      </c>
      <c r="E33" s="24"/>
    </row>
    <row r="34" spans="1:5">
      <c r="A34" s="19">
        <v>24</v>
      </c>
      <c r="B34" s="10">
        <v>2.2400000000000002</v>
      </c>
      <c r="C34" s="10">
        <v>0.88</v>
      </c>
      <c r="D34" s="23">
        <f t="shared" si="0"/>
        <v>1.0797546012269938</v>
      </c>
      <c r="E34" s="24"/>
    </row>
    <row r="35" spans="1:5">
      <c r="A35" s="41" t="s">
        <v>39</v>
      </c>
      <c r="B35" s="42">
        <f>AVERAGE(B11:B34)</f>
        <v>2.2404166666666678</v>
      </c>
      <c r="C35" s="42">
        <f>AVERAGE(C11:C34)</f>
        <v>0.81500000000000006</v>
      </c>
      <c r="D35" s="43">
        <f>AVERAGE(D11:D34)</f>
        <v>0.99999999999999967</v>
      </c>
    </row>
  </sheetData>
  <autoFilter ref="A10:E10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4" workbookViewId="0">
      <selection activeCell="A11" sqref="A11:E3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6.8984375" bestFit="1" customWidth="1"/>
  </cols>
  <sheetData>
    <row r="1" spans="1:5" ht="30">
      <c r="A1" s="55" t="s">
        <v>2</v>
      </c>
      <c r="B1" s="57"/>
      <c r="C1" s="57"/>
      <c r="D1" s="57"/>
      <c r="E1" s="3"/>
    </row>
    <row r="2" spans="1:5">
      <c r="A2" s="9" t="s">
        <v>20</v>
      </c>
      <c r="B2" s="4" t="s">
        <v>134</v>
      </c>
      <c r="C2" s="4"/>
      <c r="D2" s="4"/>
      <c r="E2" s="6"/>
    </row>
    <row r="3" spans="1:5">
      <c r="A3" s="29" t="s">
        <v>3</v>
      </c>
      <c r="B3" s="30" t="s">
        <v>127</v>
      </c>
      <c r="C3" s="31" t="s">
        <v>43</v>
      </c>
      <c r="D3" s="30" t="s">
        <v>14</v>
      </c>
      <c r="E3" s="52"/>
    </row>
    <row r="4" spans="1:5">
      <c r="A4" s="29" t="s">
        <v>15</v>
      </c>
      <c r="B4" s="30" t="s">
        <v>46</v>
      </c>
      <c r="C4" s="31" t="s">
        <v>4</v>
      </c>
      <c r="D4" s="32">
        <v>23</v>
      </c>
      <c r="E4" s="52"/>
    </row>
    <row r="5" spans="1:5">
      <c r="A5" s="29" t="s">
        <v>6</v>
      </c>
      <c r="B5" s="30" t="s">
        <v>135</v>
      </c>
      <c r="C5" s="31" t="s">
        <v>16</v>
      </c>
      <c r="D5" s="32">
        <f>SUM(B11:B34)</f>
        <v>53.870000000000005</v>
      </c>
      <c r="E5" s="52"/>
    </row>
    <row r="6" spans="1:5">
      <c r="A6" s="29" t="s">
        <v>17</v>
      </c>
      <c r="B6" s="30" t="s">
        <v>130</v>
      </c>
      <c r="C6" s="31" t="s">
        <v>108</v>
      </c>
      <c r="D6" s="32">
        <v>0</v>
      </c>
      <c r="E6" s="52"/>
    </row>
    <row r="7" spans="1:5">
      <c r="A7" s="29" t="s">
        <v>109</v>
      </c>
      <c r="B7" s="32">
        <v>24</v>
      </c>
      <c r="C7" s="31" t="s">
        <v>9</v>
      </c>
      <c r="D7" s="32">
        <v>0</v>
      </c>
      <c r="E7" s="52"/>
    </row>
    <row r="8" spans="1:5">
      <c r="A8" s="33" t="s">
        <v>10</v>
      </c>
      <c r="B8" s="30" t="s">
        <v>131</v>
      </c>
      <c r="C8" s="31" t="s">
        <v>11</v>
      </c>
      <c r="D8" s="34">
        <f>AVERAGE(C11:C34)</f>
        <v>0.80833333333333357</v>
      </c>
      <c r="E8" s="17"/>
    </row>
    <row r="9" spans="1:5">
      <c r="A9" s="9" t="s">
        <v>114</v>
      </c>
      <c r="B9" s="7"/>
      <c r="C9" s="8"/>
      <c r="D9" s="8"/>
      <c r="E9" s="3"/>
    </row>
    <row r="10" spans="1:5">
      <c r="A10" s="12" t="s">
        <v>0</v>
      </c>
      <c r="B10" s="13" t="s">
        <v>1</v>
      </c>
      <c r="C10" s="14" t="s">
        <v>82</v>
      </c>
      <c r="D10" s="15" t="s">
        <v>116</v>
      </c>
      <c r="E10" s="18" t="s">
        <v>58</v>
      </c>
    </row>
    <row r="11" spans="1:5">
      <c r="A11" s="35">
        <v>1</v>
      </c>
      <c r="B11" s="10">
        <v>2.2400000000000002</v>
      </c>
      <c r="C11" s="10">
        <v>0.94</v>
      </c>
      <c r="D11" s="23">
        <f>C11/$D$8</f>
        <v>1.162886597938144</v>
      </c>
      <c r="E11" s="18"/>
    </row>
    <row r="12" spans="1:5">
      <c r="A12" s="19">
        <v>2</v>
      </c>
      <c r="B12" s="10">
        <v>2.25</v>
      </c>
      <c r="C12" s="10">
        <v>0.84</v>
      </c>
      <c r="D12" s="23">
        <f t="shared" ref="D12:D34" si="0">C12/$D$8</f>
        <v>1.0391752577319584</v>
      </c>
      <c r="E12" s="24"/>
    </row>
    <row r="13" spans="1:5" s="58" customFormat="1">
      <c r="A13" s="19">
        <v>3</v>
      </c>
      <c r="B13" s="10">
        <v>2.2599999999999998</v>
      </c>
      <c r="C13" s="10">
        <v>0.91</v>
      </c>
      <c r="D13" s="23">
        <f t="shared" si="0"/>
        <v>1.1257731958762884</v>
      </c>
      <c r="E13" s="24"/>
    </row>
    <row r="14" spans="1:5" s="58" customFormat="1">
      <c r="A14" s="19">
        <v>4</v>
      </c>
      <c r="B14" s="10">
        <v>2.25</v>
      </c>
      <c r="C14" s="10">
        <v>0.87</v>
      </c>
      <c r="D14" s="23">
        <f t="shared" si="0"/>
        <v>1.0762886597938142</v>
      </c>
      <c r="E14" s="24"/>
    </row>
    <row r="15" spans="1:5" s="58" customFormat="1">
      <c r="A15" s="19">
        <v>5</v>
      </c>
      <c r="B15" s="10">
        <v>2.2400000000000002</v>
      </c>
      <c r="C15" s="10">
        <v>0.98</v>
      </c>
      <c r="D15" s="23">
        <f t="shared" si="0"/>
        <v>1.2123711340206182</v>
      </c>
      <c r="E15" s="24"/>
    </row>
    <row r="16" spans="1:5" s="58" customFormat="1">
      <c r="A16" s="19">
        <v>6</v>
      </c>
      <c r="B16" s="10">
        <v>2.2400000000000002</v>
      </c>
      <c r="C16" s="10">
        <v>0.79</v>
      </c>
      <c r="D16" s="23">
        <f t="shared" si="0"/>
        <v>0.97731958762886573</v>
      </c>
      <c r="E16" s="24"/>
    </row>
    <row r="17" spans="1:5" s="58" customFormat="1">
      <c r="A17" s="19">
        <v>7</v>
      </c>
      <c r="B17" s="10">
        <v>2.2400000000000002</v>
      </c>
      <c r="C17" s="10">
        <v>0.82</v>
      </c>
      <c r="D17" s="23">
        <f t="shared" si="0"/>
        <v>1.0144329896907214</v>
      </c>
      <c r="E17" s="24"/>
    </row>
    <row r="18" spans="1:5" s="58" customFormat="1">
      <c r="A18" s="19">
        <v>8</v>
      </c>
      <c r="B18" s="10">
        <v>2.25</v>
      </c>
      <c r="C18" s="10">
        <v>0.72</v>
      </c>
      <c r="D18" s="23">
        <f t="shared" si="0"/>
        <v>0.8907216494845358</v>
      </c>
      <c r="E18" s="24"/>
    </row>
    <row r="19" spans="1:5" s="58" customFormat="1">
      <c r="A19" s="19">
        <v>9</v>
      </c>
      <c r="B19" s="10">
        <v>2.25</v>
      </c>
      <c r="C19" s="10">
        <v>0.7</v>
      </c>
      <c r="D19" s="23">
        <f t="shared" si="0"/>
        <v>0.86597938144329867</v>
      </c>
      <c r="E19" s="24"/>
    </row>
    <row r="20" spans="1:5" s="58" customFormat="1">
      <c r="A20" s="19">
        <v>10</v>
      </c>
      <c r="B20" s="10">
        <v>2.25</v>
      </c>
      <c r="C20" s="10">
        <v>0.76</v>
      </c>
      <c r="D20" s="23">
        <f t="shared" si="0"/>
        <v>0.94020618556701008</v>
      </c>
      <c r="E20" s="24"/>
    </row>
    <row r="21" spans="1:5" s="58" customFormat="1">
      <c r="A21" s="19">
        <v>11</v>
      </c>
      <c r="B21" s="10">
        <v>2.2400000000000002</v>
      </c>
      <c r="C21" s="10">
        <v>0.8</v>
      </c>
      <c r="D21" s="23">
        <f t="shared" si="0"/>
        <v>0.98969072164948435</v>
      </c>
      <c r="E21" s="24"/>
    </row>
    <row r="22" spans="1:5" s="58" customFormat="1">
      <c r="A22" s="19">
        <v>12</v>
      </c>
      <c r="B22" s="10">
        <v>2.2400000000000002</v>
      </c>
      <c r="C22" s="10">
        <v>0.76</v>
      </c>
      <c r="D22" s="23">
        <f t="shared" si="0"/>
        <v>0.94020618556701008</v>
      </c>
      <c r="E22" s="24"/>
    </row>
    <row r="23" spans="1:5" s="58" customFormat="1">
      <c r="A23" s="19">
        <v>13</v>
      </c>
      <c r="B23" s="10">
        <v>2.2400000000000002</v>
      </c>
      <c r="C23" s="10">
        <v>0.73</v>
      </c>
      <c r="D23" s="23">
        <f t="shared" si="0"/>
        <v>0.90309278350515432</v>
      </c>
      <c r="E23" s="24"/>
    </row>
    <row r="24" spans="1:5">
      <c r="A24" s="39">
        <v>14</v>
      </c>
      <c r="B24" s="20">
        <v>2.2400000000000002</v>
      </c>
      <c r="C24" s="20">
        <v>0.72</v>
      </c>
      <c r="D24" s="21">
        <f t="shared" si="0"/>
        <v>0.8907216494845358</v>
      </c>
      <c r="E24" s="22" t="s">
        <v>136</v>
      </c>
    </row>
    <row r="25" spans="1:5">
      <c r="A25" s="39">
        <v>15</v>
      </c>
      <c r="B25" s="20">
        <v>2.23</v>
      </c>
      <c r="C25" s="20">
        <v>0.73</v>
      </c>
      <c r="D25" s="21">
        <f t="shared" si="0"/>
        <v>0.90309278350515432</v>
      </c>
      <c r="E25" s="22" t="s">
        <v>136</v>
      </c>
    </row>
    <row r="26" spans="1:5">
      <c r="A26" s="19">
        <v>16</v>
      </c>
      <c r="B26" s="10">
        <v>2.25</v>
      </c>
      <c r="C26" s="10">
        <v>0.82</v>
      </c>
      <c r="D26" s="23">
        <f t="shared" si="0"/>
        <v>1.0144329896907214</v>
      </c>
      <c r="E26" s="24"/>
    </row>
    <row r="27" spans="1:5">
      <c r="A27" s="19">
        <v>17</v>
      </c>
      <c r="B27" s="10">
        <v>2.2400000000000002</v>
      </c>
      <c r="C27" s="10">
        <v>0.79</v>
      </c>
      <c r="D27" s="23">
        <f t="shared" si="0"/>
        <v>0.97731958762886573</v>
      </c>
      <c r="E27" s="24"/>
    </row>
    <row r="28" spans="1:5">
      <c r="A28" s="19">
        <v>18</v>
      </c>
      <c r="B28" s="10">
        <v>2.2400000000000002</v>
      </c>
      <c r="C28" s="10">
        <v>0.81</v>
      </c>
      <c r="D28" s="23">
        <f t="shared" si="0"/>
        <v>1.0020618556701029</v>
      </c>
      <c r="E28" s="53"/>
    </row>
    <row r="29" spans="1:5">
      <c r="A29" s="19">
        <v>19</v>
      </c>
      <c r="B29" s="10">
        <v>2.2599999999999998</v>
      </c>
      <c r="C29" s="10">
        <v>0.78</v>
      </c>
      <c r="D29" s="23">
        <f t="shared" si="0"/>
        <v>0.96494845360824721</v>
      </c>
      <c r="E29" s="24"/>
    </row>
    <row r="30" spans="1:5">
      <c r="A30" s="19">
        <v>20</v>
      </c>
      <c r="B30" s="10">
        <v>2.25</v>
      </c>
      <c r="C30" s="10">
        <v>0.84</v>
      </c>
      <c r="D30" s="23">
        <f t="shared" si="0"/>
        <v>1.0391752577319584</v>
      </c>
      <c r="E30" s="24"/>
    </row>
    <row r="31" spans="1:5">
      <c r="A31" s="19">
        <v>21</v>
      </c>
      <c r="B31" s="10">
        <v>2.23</v>
      </c>
      <c r="C31" s="10">
        <v>0.82</v>
      </c>
      <c r="D31" s="23">
        <f t="shared" si="0"/>
        <v>1.0144329896907214</v>
      </c>
      <c r="E31" s="24"/>
    </row>
    <row r="32" spans="1:5">
      <c r="A32" s="19">
        <v>22</v>
      </c>
      <c r="B32" s="10">
        <v>2.25</v>
      </c>
      <c r="C32" s="10">
        <v>0.85</v>
      </c>
      <c r="D32" s="23">
        <f t="shared" si="0"/>
        <v>1.0515463917525769</v>
      </c>
      <c r="E32" s="24"/>
    </row>
    <row r="33" spans="1:5">
      <c r="A33" s="19">
        <v>23</v>
      </c>
      <c r="B33" s="10">
        <v>2.2400000000000002</v>
      </c>
      <c r="C33" s="10">
        <v>0.85</v>
      </c>
      <c r="D33" s="23">
        <f t="shared" si="0"/>
        <v>1.0515463917525769</v>
      </c>
      <c r="E33" s="24"/>
    </row>
    <row r="34" spans="1:5">
      <c r="A34" s="19">
        <v>24</v>
      </c>
      <c r="B34" s="10">
        <v>2.25</v>
      </c>
      <c r="C34" s="10">
        <v>0.77</v>
      </c>
      <c r="D34" s="23">
        <f t="shared" si="0"/>
        <v>0.95257731958762859</v>
      </c>
      <c r="E34" s="24"/>
    </row>
    <row r="35" spans="1:5">
      <c r="A35" s="41" t="s">
        <v>39</v>
      </c>
      <c r="B35" s="42">
        <f>AVERAGE(B11:B34)</f>
        <v>2.2445833333333334</v>
      </c>
      <c r="C35" s="42">
        <f>AVERAGE(C11:C34)</f>
        <v>0.80833333333333357</v>
      </c>
      <c r="D35" s="43">
        <f>AVERAGE(D11:D34)</f>
        <v>1</v>
      </c>
    </row>
  </sheetData>
  <autoFilter ref="A10:E10"/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Normal="100" workbookViewId="0">
      <selection activeCell="A11" sqref="A11:E34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6.8984375" bestFit="1" customWidth="1"/>
  </cols>
  <sheetData>
    <row r="1" spans="1:7" s="3" customFormat="1" ht="30" customHeight="1">
      <c r="A1" s="55" t="s">
        <v>2</v>
      </c>
      <c r="B1" s="56"/>
      <c r="C1" s="56"/>
      <c r="D1" s="56"/>
      <c r="E1" s="27"/>
    </row>
    <row r="2" spans="1:7" s="5" customFormat="1" ht="24" customHeight="1">
      <c r="A2" s="28" t="s">
        <v>21</v>
      </c>
      <c r="B2" s="25" t="s">
        <v>23</v>
      </c>
      <c r="C2" s="25"/>
      <c r="D2" s="25"/>
      <c r="E2" s="27"/>
    </row>
    <row r="3" spans="1:7" s="11" customFormat="1" ht="21.75" customHeight="1">
      <c r="A3" s="29" t="s">
        <v>24</v>
      </c>
      <c r="B3" s="30" t="s">
        <v>137</v>
      </c>
      <c r="C3" s="31" t="s">
        <v>25</v>
      </c>
      <c r="D3" s="30" t="s">
        <v>26</v>
      </c>
      <c r="E3" s="26"/>
    </row>
    <row r="4" spans="1:7" s="11" customFormat="1" ht="21.75" customHeight="1">
      <c r="A4" s="29" t="s">
        <v>27</v>
      </c>
      <c r="B4" s="30" t="s">
        <v>126</v>
      </c>
      <c r="C4" s="31" t="s">
        <v>5</v>
      </c>
      <c r="D4" s="32">
        <v>23</v>
      </c>
      <c r="E4" s="26"/>
    </row>
    <row r="5" spans="1:7" s="11" customFormat="1" ht="21.75" customHeight="1">
      <c r="A5" s="29" t="s">
        <v>6</v>
      </c>
      <c r="B5" s="30" t="s">
        <v>22</v>
      </c>
      <c r="C5" s="31" t="s">
        <v>28</v>
      </c>
      <c r="D5" s="32">
        <f>SUM(B11:B34)</f>
        <v>53.72</v>
      </c>
      <c r="E5" s="26"/>
    </row>
    <row r="6" spans="1:7" s="11" customFormat="1" ht="21.75" customHeight="1">
      <c r="A6" s="29" t="s">
        <v>29</v>
      </c>
      <c r="B6" s="30" t="s">
        <v>30</v>
      </c>
      <c r="C6" s="31" t="s">
        <v>7</v>
      </c>
      <c r="D6" s="32">
        <v>0</v>
      </c>
      <c r="E6" s="26"/>
    </row>
    <row r="7" spans="1:7" s="11" customFormat="1" ht="21.75" customHeight="1">
      <c r="A7" s="29" t="s">
        <v>31</v>
      </c>
      <c r="B7" s="32">
        <v>24</v>
      </c>
      <c r="C7" s="31" t="s">
        <v>9</v>
      </c>
      <c r="D7" s="32">
        <v>0</v>
      </c>
      <c r="E7" s="26"/>
    </row>
    <row r="8" spans="1:7" s="11" customFormat="1" ht="21.75" customHeight="1">
      <c r="A8" s="33" t="s">
        <v>32</v>
      </c>
      <c r="B8" s="30" t="s">
        <v>33</v>
      </c>
      <c r="C8" s="31" t="s">
        <v>11</v>
      </c>
      <c r="D8" s="34">
        <f>AVERAGE(C11:C34)</f>
        <v>0.73875000000000002</v>
      </c>
      <c r="E8" s="26"/>
      <c r="F8" s="16"/>
      <c r="G8" s="16"/>
    </row>
    <row r="9" spans="1:7" s="3" customFormat="1" ht="24.75" customHeight="1">
      <c r="A9" s="28" t="s">
        <v>34</v>
      </c>
      <c r="B9" s="35"/>
      <c r="C9" s="36"/>
      <c r="D9" s="36"/>
      <c r="E9" s="37"/>
    </row>
    <row r="10" spans="1:7" s="16" customFormat="1" ht="19.5" customHeight="1">
      <c r="A10" s="12" t="s">
        <v>0</v>
      </c>
      <c r="B10" s="13" t="s">
        <v>1</v>
      </c>
      <c r="C10" s="14" t="s">
        <v>35</v>
      </c>
      <c r="D10" s="15" t="s">
        <v>36</v>
      </c>
      <c r="E10" s="18" t="s">
        <v>37</v>
      </c>
    </row>
    <row r="11" spans="1:7" s="17" customFormat="1" ht="19.5" customHeight="1">
      <c r="A11" s="35">
        <v>1</v>
      </c>
      <c r="B11" s="10">
        <v>2.25</v>
      </c>
      <c r="C11" s="10">
        <v>0.7</v>
      </c>
      <c r="D11" s="38">
        <f>C11/$D$8</f>
        <v>0.94754653130287636</v>
      </c>
      <c r="E11" s="18"/>
    </row>
    <row r="12" spans="1:7" s="17" customFormat="1" ht="19.5" customHeight="1">
      <c r="A12" s="19">
        <v>2</v>
      </c>
      <c r="B12" s="10">
        <v>2.23</v>
      </c>
      <c r="C12" s="10">
        <v>0.85</v>
      </c>
      <c r="D12" s="38">
        <f>C12/$D$8</f>
        <v>1.1505922165820643</v>
      </c>
      <c r="E12" s="24"/>
    </row>
    <row r="13" spans="1:7" s="17" customFormat="1" ht="19.5" customHeight="1">
      <c r="A13" s="19">
        <v>3</v>
      </c>
      <c r="B13" s="10">
        <v>2.2400000000000002</v>
      </c>
      <c r="C13" s="10">
        <v>0.68</v>
      </c>
      <c r="D13" s="38">
        <f t="shared" ref="D13:D34" si="0">C13/$D$8</f>
        <v>0.9204737732656515</v>
      </c>
      <c r="E13" s="24"/>
    </row>
    <row r="14" spans="1:7" s="17" customFormat="1" ht="19.5" customHeight="1">
      <c r="A14" s="39">
        <v>4</v>
      </c>
      <c r="B14" s="20">
        <v>2.2400000000000002</v>
      </c>
      <c r="C14" s="20">
        <v>0.84</v>
      </c>
      <c r="D14" s="40">
        <f t="shared" si="0"/>
        <v>1.1370558375634516</v>
      </c>
      <c r="E14" s="22" t="s">
        <v>38</v>
      </c>
    </row>
    <row r="15" spans="1:7" s="17" customFormat="1" ht="19.5" customHeight="1">
      <c r="A15" s="39">
        <v>5</v>
      </c>
      <c r="B15" s="20">
        <v>2.2400000000000002</v>
      </c>
      <c r="C15" s="20">
        <v>0.63</v>
      </c>
      <c r="D15" s="40">
        <f t="shared" si="0"/>
        <v>0.85279187817258884</v>
      </c>
      <c r="E15" s="22" t="s">
        <v>13</v>
      </c>
    </row>
    <row r="16" spans="1:7" s="17" customFormat="1" ht="19.5" customHeight="1">
      <c r="A16" s="19">
        <v>6</v>
      </c>
      <c r="B16" s="10">
        <v>2.23</v>
      </c>
      <c r="C16" s="10">
        <v>0.76</v>
      </c>
      <c r="D16" s="38">
        <f t="shared" si="0"/>
        <v>1.0287648054145515</v>
      </c>
      <c r="E16" s="24"/>
    </row>
    <row r="17" spans="1:5" s="17" customFormat="1" ht="19.5" customHeight="1">
      <c r="A17" s="19">
        <v>7</v>
      </c>
      <c r="B17" s="10">
        <v>2.25</v>
      </c>
      <c r="C17" s="10">
        <v>0.74</v>
      </c>
      <c r="D17" s="38">
        <f t="shared" si="0"/>
        <v>1.0016920473773265</v>
      </c>
      <c r="E17" s="24"/>
    </row>
    <row r="18" spans="1:5" s="17" customFormat="1" ht="19.5" customHeight="1">
      <c r="A18" s="19">
        <v>8</v>
      </c>
      <c r="B18" s="10">
        <v>2.2400000000000002</v>
      </c>
      <c r="C18" s="10">
        <v>0.74</v>
      </c>
      <c r="D18" s="38">
        <f t="shared" si="0"/>
        <v>1.0016920473773265</v>
      </c>
      <c r="E18" s="24"/>
    </row>
    <row r="19" spans="1:5" s="17" customFormat="1" ht="19.5" customHeight="1">
      <c r="A19" s="19">
        <v>9</v>
      </c>
      <c r="B19" s="10">
        <v>2.2400000000000002</v>
      </c>
      <c r="C19" s="10">
        <v>0.76</v>
      </c>
      <c r="D19" s="38">
        <f t="shared" si="0"/>
        <v>1.0287648054145515</v>
      </c>
      <c r="E19" s="24"/>
    </row>
    <row r="20" spans="1:5" s="17" customFormat="1" ht="19.5" customHeight="1">
      <c r="A20" s="19">
        <v>10</v>
      </c>
      <c r="B20" s="10">
        <v>2.23</v>
      </c>
      <c r="C20" s="10">
        <v>0.76</v>
      </c>
      <c r="D20" s="38">
        <f t="shared" si="0"/>
        <v>1.0287648054145515</v>
      </c>
      <c r="E20" s="24"/>
    </row>
    <row r="21" spans="1:5" s="17" customFormat="1" ht="19.5" customHeight="1">
      <c r="A21" s="19">
        <v>11</v>
      </c>
      <c r="B21" s="10">
        <v>2.2400000000000002</v>
      </c>
      <c r="C21" s="10">
        <v>0.74</v>
      </c>
      <c r="D21" s="38">
        <f t="shared" si="0"/>
        <v>1.0016920473773265</v>
      </c>
      <c r="E21" s="24"/>
    </row>
    <row r="22" spans="1:5" s="17" customFormat="1" ht="19.5" customHeight="1">
      <c r="A22" s="19">
        <v>12</v>
      </c>
      <c r="B22" s="10">
        <v>2.23</v>
      </c>
      <c r="C22" s="10">
        <v>0.84</v>
      </c>
      <c r="D22" s="38">
        <f t="shared" si="0"/>
        <v>1.1370558375634516</v>
      </c>
      <c r="E22" s="24"/>
    </row>
    <row r="23" spans="1:5" s="17" customFormat="1" ht="19.5" customHeight="1">
      <c r="A23" s="19">
        <v>13</v>
      </c>
      <c r="B23" s="10">
        <v>2.23</v>
      </c>
      <c r="C23" s="10">
        <v>0.77</v>
      </c>
      <c r="D23" s="38">
        <f t="shared" si="0"/>
        <v>1.0423011844331642</v>
      </c>
      <c r="E23" s="24"/>
    </row>
    <row r="24" spans="1:5" s="17" customFormat="1" ht="19.5" customHeight="1">
      <c r="A24" s="19">
        <v>14</v>
      </c>
      <c r="B24" s="10">
        <v>2.2400000000000002</v>
      </c>
      <c r="C24" s="10">
        <v>0.7</v>
      </c>
      <c r="D24" s="38">
        <f t="shared" si="0"/>
        <v>0.94754653130287636</v>
      </c>
      <c r="E24" s="24"/>
    </row>
    <row r="25" spans="1:5" s="17" customFormat="1" ht="19.5" customHeight="1">
      <c r="A25" s="19">
        <v>15</v>
      </c>
      <c r="B25" s="10">
        <v>2.23</v>
      </c>
      <c r="C25" s="10">
        <v>0.74</v>
      </c>
      <c r="D25" s="38">
        <f t="shared" si="0"/>
        <v>1.0016920473773265</v>
      </c>
      <c r="E25" s="24"/>
    </row>
    <row r="26" spans="1:5" s="17" customFormat="1" ht="19.5" customHeight="1">
      <c r="A26" s="19">
        <v>16</v>
      </c>
      <c r="B26" s="10">
        <v>2.2400000000000002</v>
      </c>
      <c r="C26" s="10">
        <v>0.65</v>
      </c>
      <c r="D26" s="38">
        <f t="shared" si="0"/>
        <v>0.87986463620981392</v>
      </c>
      <c r="E26" s="24"/>
    </row>
    <row r="27" spans="1:5" s="17" customFormat="1" ht="19.5" customHeight="1">
      <c r="A27" s="39">
        <v>17</v>
      </c>
      <c r="B27" s="20">
        <v>2.23</v>
      </c>
      <c r="C27" s="20">
        <v>0.74</v>
      </c>
      <c r="D27" s="40">
        <f t="shared" si="0"/>
        <v>1.0016920473773265</v>
      </c>
      <c r="E27" s="22" t="s">
        <v>138</v>
      </c>
    </row>
    <row r="28" spans="1:5" s="17" customFormat="1" ht="19.5" customHeight="1">
      <c r="A28" s="19">
        <v>18</v>
      </c>
      <c r="B28" s="10">
        <v>2.23</v>
      </c>
      <c r="C28" s="10">
        <v>0.69</v>
      </c>
      <c r="D28" s="38">
        <f t="shared" si="0"/>
        <v>0.93401015228426387</v>
      </c>
      <c r="E28" s="24"/>
    </row>
    <row r="29" spans="1:5" s="17" customFormat="1" ht="19.5" customHeight="1">
      <c r="A29" s="19">
        <v>19</v>
      </c>
      <c r="B29" s="10">
        <v>2.2400000000000002</v>
      </c>
      <c r="C29" s="10">
        <v>0.78</v>
      </c>
      <c r="D29" s="38">
        <f t="shared" si="0"/>
        <v>1.0558375634517767</v>
      </c>
      <c r="E29" s="24"/>
    </row>
    <row r="30" spans="1:5" s="17" customFormat="1" ht="19.5" customHeight="1">
      <c r="A30" s="19">
        <v>20</v>
      </c>
      <c r="B30" s="10">
        <v>2.2400000000000002</v>
      </c>
      <c r="C30" s="10">
        <v>0.73</v>
      </c>
      <c r="D30" s="38">
        <f t="shared" si="0"/>
        <v>0.98815566835871405</v>
      </c>
      <c r="E30" s="24"/>
    </row>
    <row r="31" spans="1:5" s="17" customFormat="1" ht="19.5" customHeight="1">
      <c r="A31" s="19">
        <v>21</v>
      </c>
      <c r="B31" s="10">
        <v>2.25</v>
      </c>
      <c r="C31" s="10">
        <v>0.75</v>
      </c>
      <c r="D31" s="38">
        <f t="shared" si="0"/>
        <v>1.015228426395939</v>
      </c>
      <c r="E31" s="24"/>
    </row>
    <row r="32" spans="1:5" s="17" customFormat="1" ht="19.5" customHeight="1">
      <c r="A32" s="39">
        <v>22</v>
      </c>
      <c r="B32" s="20">
        <v>2.25</v>
      </c>
      <c r="C32" s="20">
        <v>0.68</v>
      </c>
      <c r="D32" s="40">
        <f t="shared" si="0"/>
        <v>0.9204737732656515</v>
      </c>
      <c r="E32" s="22" t="s">
        <v>13</v>
      </c>
    </row>
    <row r="33" spans="1:5" s="17" customFormat="1" ht="19.5" customHeight="1">
      <c r="A33" s="19">
        <v>23</v>
      </c>
      <c r="B33" s="10">
        <v>2.23</v>
      </c>
      <c r="C33" s="10">
        <v>0.75</v>
      </c>
      <c r="D33" s="38">
        <f t="shared" si="0"/>
        <v>1.015228426395939</v>
      </c>
      <c r="E33" s="24"/>
    </row>
    <row r="34" spans="1:5" s="17" customFormat="1" ht="19.5" customHeight="1">
      <c r="A34" s="19">
        <v>24</v>
      </c>
      <c r="B34" s="10">
        <v>2.25</v>
      </c>
      <c r="C34" s="10">
        <v>0.71</v>
      </c>
      <c r="D34" s="38">
        <f t="shared" si="0"/>
        <v>0.96108291032148896</v>
      </c>
      <c r="E34" s="24"/>
    </row>
    <row r="35" spans="1:5">
      <c r="A35" s="41" t="s">
        <v>39</v>
      </c>
      <c r="B35" s="42">
        <f>AVERAGE(B11:B34)</f>
        <v>2.2383333333333333</v>
      </c>
      <c r="C35" s="42">
        <f>AVERAGE(C11:C34)</f>
        <v>0.73875000000000002</v>
      </c>
      <c r="D35" s="43">
        <f>AVERAGE(D11:D34)</f>
        <v>1.0000000000000002</v>
      </c>
    </row>
    <row r="36" spans="1:5">
      <c r="B36"/>
      <c r="C36"/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4" zoomScaleNormal="100" workbookViewId="0">
      <selection activeCell="B11" sqref="B11:D3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6.8984375" bestFit="1" customWidth="1"/>
  </cols>
  <sheetData>
    <row r="1" spans="1:5" ht="30">
      <c r="A1" s="55" t="s">
        <v>40</v>
      </c>
      <c r="B1" s="56"/>
      <c r="C1" s="56"/>
      <c r="D1" s="56"/>
      <c r="E1" s="37"/>
    </row>
    <row r="2" spans="1:5">
      <c r="A2" s="44" t="s">
        <v>20</v>
      </c>
      <c r="B2" s="25" t="s">
        <v>41</v>
      </c>
      <c r="C2" s="25"/>
      <c r="D2" s="25"/>
      <c r="E2" s="27"/>
    </row>
    <row r="3" spans="1:5">
      <c r="A3" s="45" t="s">
        <v>42</v>
      </c>
      <c r="B3" s="30" t="s">
        <v>127</v>
      </c>
      <c r="C3" s="31" t="s">
        <v>43</v>
      </c>
      <c r="D3" s="30" t="s">
        <v>44</v>
      </c>
      <c r="E3" s="26"/>
    </row>
    <row r="4" spans="1:5">
      <c r="A4" s="45" t="s">
        <v>45</v>
      </c>
      <c r="B4" s="30" t="s">
        <v>46</v>
      </c>
      <c r="C4" s="31" t="s">
        <v>4</v>
      </c>
      <c r="D4" s="32">
        <v>23</v>
      </c>
      <c r="E4" s="26"/>
    </row>
    <row r="5" spans="1:5">
      <c r="A5" s="45" t="s">
        <v>47</v>
      </c>
      <c r="B5" s="30" t="s">
        <v>48</v>
      </c>
      <c r="C5" s="31" t="s">
        <v>49</v>
      </c>
      <c r="D5" s="32">
        <f>SUM(B11:B34)</f>
        <v>53.74</v>
      </c>
      <c r="E5" s="26"/>
    </row>
    <row r="6" spans="1:5">
      <c r="A6" s="45" t="s">
        <v>50</v>
      </c>
      <c r="B6" s="30" t="s">
        <v>51</v>
      </c>
      <c r="C6" s="31" t="s">
        <v>7</v>
      </c>
      <c r="D6" s="32">
        <v>0</v>
      </c>
      <c r="E6" s="26"/>
    </row>
    <row r="7" spans="1:5">
      <c r="A7" s="45" t="s">
        <v>8</v>
      </c>
      <c r="B7" s="32">
        <v>24</v>
      </c>
      <c r="C7" s="31" t="s">
        <v>52</v>
      </c>
      <c r="D7" s="32">
        <v>0</v>
      </c>
      <c r="E7" s="26"/>
    </row>
    <row r="8" spans="1:5">
      <c r="A8" s="46" t="s">
        <v>10</v>
      </c>
      <c r="B8" s="30" t="s">
        <v>53</v>
      </c>
      <c r="C8" s="31" t="s">
        <v>54</v>
      </c>
      <c r="D8" s="34">
        <v>0.78</v>
      </c>
      <c r="E8" s="26"/>
    </row>
    <row r="9" spans="1:5">
      <c r="A9" s="44" t="s">
        <v>56</v>
      </c>
      <c r="B9" s="47"/>
      <c r="C9" s="48"/>
      <c r="D9" s="48"/>
      <c r="E9" s="37"/>
    </row>
    <row r="10" spans="1:5">
      <c r="A10" s="12" t="s">
        <v>0</v>
      </c>
      <c r="B10" s="13" t="s">
        <v>1</v>
      </c>
      <c r="C10" s="49" t="s">
        <v>12</v>
      </c>
      <c r="D10" s="50" t="s">
        <v>57</v>
      </c>
      <c r="E10" s="18" t="s">
        <v>59</v>
      </c>
    </row>
    <row r="11" spans="1:5">
      <c r="A11" s="35">
        <v>1</v>
      </c>
      <c r="B11" s="10">
        <v>2.2400000000000002</v>
      </c>
      <c r="C11" s="10">
        <v>0.76</v>
      </c>
      <c r="D11" s="23">
        <f>C11/D$8</f>
        <v>0.97435897435897434</v>
      </c>
      <c r="E11" s="18"/>
    </row>
    <row r="12" spans="1:5">
      <c r="A12" s="19">
        <v>2</v>
      </c>
      <c r="B12" s="10">
        <v>2.23</v>
      </c>
      <c r="C12" s="10">
        <v>0.78</v>
      </c>
      <c r="D12" s="23">
        <f>C12/D$8</f>
        <v>1</v>
      </c>
      <c r="E12" s="24"/>
    </row>
    <row r="13" spans="1:5">
      <c r="A13" s="19">
        <v>3</v>
      </c>
      <c r="B13" s="10">
        <v>2.25</v>
      </c>
      <c r="C13" s="10">
        <v>0.84</v>
      </c>
      <c r="D13" s="23">
        <f t="shared" ref="D13:D34" si="0">C13/D$8</f>
        <v>1.0769230769230769</v>
      </c>
      <c r="E13" s="24"/>
    </row>
    <row r="14" spans="1:5">
      <c r="A14" s="19">
        <v>4</v>
      </c>
      <c r="B14" s="10">
        <v>2.25</v>
      </c>
      <c r="C14" s="10">
        <v>0.71</v>
      </c>
      <c r="D14" s="23">
        <f t="shared" si="0"/>
        <v>0.91025641025641013</v>
      </c>
      <c r="E14" s="24"/>
    </row>
    <row r="15" spans="1:5">
      <c r="A15" s="39">
        <v>5</v>
      </c>
      <c r="B15" s="20">
        <v>2.2400000000000002</v>
      </c>
      <c r="C15" s="20">
        <v>0.74</v>
      </c>
      <c r="D15" s="21">
        <f t="shared" si="0"/>
        <v>0.94871794871794868</v>
      </c>
      <c r="E15" s="22" t="s">
        <v>60</v>
      </c>
    </row>
    <row r="16" spans="1:5">
      <c r="A16" s="19">
        <v>6</v>
      </c>
      <c r="B16" s="10">
        <v>2.2400000000000002</v>
      </c>
      <c r="C16" s="10">
        <v>0.83</v>
      </c>
      <c r="D16" s="23">
        <f t="shared" si="0"/>
        <v>1.0641025641025641</v>
      </c>
      <c r="E16" s="24"/>
    </row>
    <row r="17" spans="1:5">
      <c r="A17" s="39">
        <v>7</v>
      </c>
      <c r="B17" s="20">
        <v>2.25</v>
      </c>
      <c r="C17" s="20">
        <v>0.74</v>
      </c>
      <c r="D17" s="21">
        <f t="shared" si="0"/>
        <v>0.94871794871794868</v>
      </c>
      <c r="E17" s="22" t="s">
        <v>60</v>
      </c>
    </row>
    <row r="18" spans="1:5">
      <c r="A18" s="19">
        <v>8</v>
      </c>
      <c r="B18" s="10">
        <v>2.2400000000000002</v>
      </c>
      <c r="C18" s="10">
        <v>0.79</v>
      </c>
      <c r="D18" s="23">
        <f t="shared" si="0"/>
        <v>1.0128205128205128</v>
      </c>
      <c r="E18" s="24"/>
    </row>
    <row r="19" spans="1:5">
      <c r="A19" s="19">
        <v>9</v>
      </c>
      <c r="B19" s="10">
        <v>2.2400000000000002</v>
      </c>
      <c r="C19" s="10">
        <v>0.78</v>
      </c>
      <c r="D19" s="23">
        <f t="shared" si="0"/>
        <v>1</v>
      </c>
      <c r="E19" s="24"/>
    </row>
    <row r="20" spans="1:5">
      <c r="A20" s="19">
        <v>10</v>
      </c>
      <c r="B20" s="10">
        <v>2.23</v>
      </c>
      <c r="C20" s="10">
        <v>0.71</v>
      </c>
      <c r="D20" s="23">
        <f t="shared" si="0"/>
        <v>0.91025641025641013</v>
      </c>
      <c r="E20" s="24"/>
    </row>
    <row r="21" spans="1:5">
      <c r="A21" s="19">
        <v>11</v>
      </c>
      <c r="B21" s="10">
        <v>2.2200000000000002</v>
      </c>
      <c r="C21" s="10">
        <v>0.79</v>
      </c>
      <c r="D21" s="23">
        <f t="shared" si="0"/>
        <v>1.0128205128205128</v>
      </c>
      <c r="E21" s="24"/>
    </row>
    <row r="22" spans="1:5">
      <c r="A22" s="19">
        <v>12</v>
      </c>
      <c r="B22" s="10">
        <v>2.23</v>
      </c>
      <c r="C22" s="10">
        <v>0.79</v>
      </c>
      <c r="D22" s="23">
        <f t="shared" si="0"/>
        <v>1.0128205128205128</v>
      </c>
      <c r="E22" s="24"/>
    </row>
    <row r="23" spans="1:5">
      <c r="A23" s="19">
        <v>13</v>
      </c>
      <c r="B23" s="10">
        <v>2.25</v>
      </c>
      <c r="C23" s="10">
        <v>0.7</v>
      </c>
      <c r="D23" s="23">
        <f t="shared" si="0"/>
        <v>0.89743589743589736</v>
      </c>
      <c r="E23" s="24"/>
    </row>
    <row r="24" spans="1:5">
      <c r="A24" s="19">
        <v>14</v>
      </c>
      <c r="B24" s="10">
        <v>2.2400000000000002</v>
      </c>
      <c r="C24" s="10">
        <v>0.74</v>
      </c>
      <c r="D24" s="23">
        <f t="shared" si="0"/>
        <v>0.94871794871794868</v>
      </c>
      <c r="E24" s="24"/>
    </row>
    <row r="25" spans="1:5">
      <c r="A25" s="19">
        <v>15</v>
      </c>
      <c r="B25" s="10">
        <v>2.23</v>
      </c>
      <c r="C25" s="10">
        <v>0.81</v>
      </c>
      <c r="D25" s="23">
        <f t="shared" si="0"/>
        <v>1.0384615384615385</v>
      </c>
      <c r="E25" s="24"/>
    </row>
    <row r="26" spans="1:5">
      <c r="A26" s="19">
        <v>16</v>
      </c>
      <c r="B26" s="10">
        <v>2.23</v>
      </c>
      <c r="C26" s="10">
        <v>0.84</v>
      </c>
      <c r="D26" s="23">
        <f t="shared" si="0"/>
        <v>1.0769230769230769</v>
      </c>
      <c r="E26" s="24"/>
    </row>
    <row r="27" spans="1:5">
      <c r="A27" s="19">
        <v>17</v>
      </c>
      <c r="B27" s="10">
        <v>2.23</v>
      </c>
      <c r="C27" s="10">
        <v>0.81</v>
      </c>
      <c r="D27" s="23">
        <f t="shared" si="0"/>
        <v>1.0384615384615385</v>
      </c>
      <c r="E27" s="24"/>
    </row>
    <row r="28" spans="1:5">
      <c r="A28" s="19">
        <v>18</v>
      </c>
      <c r="B28" s="10">
        <v>2.2400000000000002</v>
      </c>
      <c r="C28" s="10">
        <v>0.74</v>
      </c>
      <c r="D28" s="23">
        <f t="shared" si="0"/>
        <v>0.94871794871794868</v>
      </c>
      <c r="E28" s="24"/>
    </row>
    <row r="29" spans="1:5">
      <c r="A29" s="19">
        <v>19</v>
      </c>
      <c r="B29" s="10">
        <v>2.2400000000000002</v>
      </c>
      <c r="C29" s="10">
        <v>0.74</v>
      </c>
      <c r="D29" s="23">
        <f t="shared" si="0"/>
        <v>0.94871794871794868</v>
      </c>
      <c r="E29" s="24"/>
    </row>
    <row r="30" spans="1:5">
      <c r="A30" s="19">
        <v>20</v>
      </c>
      <c r="B30" s="10">
        <v>2.2400000000000002</v>
      </c>
      <c r="C30" s="10">
        <v>0.86</v>
      </c>
      <c r="D30" s="23">
        <f t="shared" si="0"/>
        <v>1.1025641025641024</v>
      </c>
      <c r="E30" s="24"/>
    </row>
    <row r="31" spans="1:5">
      <c r="A31" s="19">
        <v>21</v>
      </c>
      <c r="B31" s="10">
        <v>2.25</v>
      </c>
      <c r="C31" s="10">
        <v>0.82</v>
      </c>
      <c r="D31" s="23">
        <f t="shared" si="0"/>
        <v>1.0512820512820511</v>
      </c>
      <c r="E31" s="24"/>
    </row>
    <row r="32" spans="1:5">
      <c r="A32" s="19">
        <v>22</v>
      </c>
      <c r="B32" s="10">
        <v>2.2400000000000002</v>
      </c>
      <c r="C32" s="10">
        <v>0.79</v>
      </c>
      <c r="D32" s="23">
        <f t="shared" si="0"/>
        <v>1.0128205128205128</v>
      </c>
      <c r="E32" s="24"/>
    </row>
    <row r="33" spans="1:5">
      <c r="A33" s="19">
        <v>23</v>
      </c>
      <c r="B33" s="10">
        <v>2.25</v>
      </c>
      <c r="C33" s="10">
        <v>0.88</v>
      </c>
      <c r="D33" s="23">
        <f t="shared" si="0"/>
        <v>1.1282051282051282</v>
      </c>
      <c r="E33" s="24"/>
    </row>
    <row r="34" spans="1:5">
      <c r="A34" s="19">
        <v>24</v>
      </c>
      <c r="B34" s="10">
        <v>2.2400000000000002</v>
      </c>
      <c r="C34" s="10">
        <v>0.76</v>
      </c>
      <c r="D34" s="23">
        <f t="shared" si="0"/>
        <v>0.97435897435897434</v>
      </c>
      <c r="E34" s="24"/>
    </row>
    <row r="35" spans="1:5">
      <c r="A35" s="41" t="s">
        <v>19</v>
      </c>
      <c r="B35" s="42">
        <f>AVERAGE(B11:B34)</f>
        <v>2.2391666666666667</v>
      </c>
      <c r="C35" s="42">
        <f>AVERAGE(C11:C34)</f>
        <v>0.78125</v>
      </c>
      <c r="D35" s="43">
        <f>AVERAGE(D11:D34)</f>
        <v>1.0016025641025641</v>
      </c>
      <c r="E35" s="51"/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4" workbookViewId="0">
      <selection activeCell="B11" sqref="B11:D3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6.8984375" bestFit="1" customWidth="1"/>
  </cols>
  <sheetData>
    <row r="1" spans="1:5" ht="30">
      <c r="A1" s="55" t="s">
        <v>64</v>
      </c>
      <c r="B1" s="57"/>
      <c r="C1" s="57"/>
      <c r="D1" s="57"/>
      <c r="E1" s="3"/>
    </row>
    <row r="2" spans="1:5">
      <c r="A2" s="9" t="s">
        <v>65</v>
      </c>
      <c r="B2" s="4" t="s">
        <v>66</v>
      </c>
      <c r="C2" s="4"/>
      <c r="D2" s="4"/>
      <c r="E2" s="6"/>
    </row>
    <row r="3" spans="1:5">
      <c r="A3" s="29" t="s">
        <v>67</v>
      </c>
      <c r="B3" s="30" t="s">
        <v>127</v>
      </c>
      <c r="C3" s="31" t="s">
        <v>68</v>
      </c>
      <c r="D3" s="30" t="s">
        <v>69</v>
      </c>
      <c r="E3" s="52"/>
    </row>
    <row r="4" spans="1:5">
      <c r="A4" s="29" t="s">
        <v>15</v>
      </c>
      <c r="B4" s="30" t="s">
        <v>70</v>
      </c>
      <c r="C4" s="31" t="s">
        <v>71</v>
      </c>
      <c r="D4" s="32">
        <v>22</v>
      </c>
      <c r="E4" s="52"/>
    </row>
    <row r="5" spans="1:5">
      <c r="A5" s="29" t="s">
        <v>72</v>
      </c>
      <c r="B5" s="30" t="s">
        <v>61</v>
      </c>
      <c r="C5" s="31" t="s">
        <v>73</v>
      </c>
      <c r="D5" s="32">
        <f>SUM(B11:B34)</f>
        <v>53.72000000000002</v>
      </c>
      <c r="E5" s="52"/>
    </row>
    <row r="6" spans="1:5">
      <c r="A6" s="29" t="s">
        <v>74</v>
      </c>
      <c r="B6" s="30" t="s">
        <v>75</v>
      </c>
      <c r="C6" s="31" t="s">
        <v>76</v>
      </c>
      <c r="D6" s="32">
        <v>0</v>
      </c>
      <c r="E6" s="52"/>
    </row>
    <row r="7" spans="1:5">
      <c r="A7" s="29" t="s">
        <v>77</v>
      </c>
      <c r="B7" s="32">
        <v>24</v>
      </c>
      <c r="C7" s="31" t="s">
        <v>78</v>
      </c>
      <c r="D7" s="32">
        <v>0</v>
      </c>
      <c r="E7" s="52"/>
    </row>
    <row r="8" spans="1:5">
      <c r="A8" s="33" t="s">
        <v>79</v>
      </c>
      <c r="B8" s="30" t="s">
        <v>80</v>
      </c>
      <c r="C8" s="31" t="s">
        <v>81</v>
      </c>
      <c r="D8" s="34">
        <f>AVERAGE(C11:C34)</f>
        <v>0.69583333333333341</v>
      </c>
      <c r="E8" s="17"/>
    </row>
    <row r="9" spans="1:5">
      <c r="A9" s="9" t="s">
        <v>55</v>
      </c>
      <c r="B9" s="7"/>
      <c r="C9" s="8"/>
      <c r="D9" s="8"/>
      <c r="E9" s="3"/>
    </row>
    <row r="10" spans="1:5">
      <c r="A10" s="12" t="s">
        <v>0</v>
      </c>
      <c r="B10" s="13" t="s">
        <v>1</v>
      </c>
      <c r="C10" s="14" t="s">
        <v>82</v>
      </c>
      <c r="D10" s="15" t="s">
        <v>57</v>
      </c>
      <c r="E10" s="18" t="s">
        <v>83</v>
      </c>
    </row>
    <row r="11" spans="1:5">
      <c r="A11" s="39">
        <v>1</v>
      </c>
      <c r="B11" s="20">
        <v>2.2400000000000002</v>
      </c>
      <c r="C11" s="20">
        <v>0.65</v>
      </c>
      <c r="D11" s="40">
        <f>C11/$D$8</f>
        <v>0.93413173652694603</v>
      </c>
      <c r="E11" s="22" t="s">
        <v>84</v>
      </c>
    </row>
    <row r="12" spans="1:5">
      <c r="A12" s="39">
        <v>2</v>
      </c>
      <c r="B12" s="20">
        <v>2.2400000000000002</v>
      </c>
      <c r="C12" s="20">
        <v>0.68</v>
      </c>
      <c r="D12" s="40">
        <f>C12/$D$8</f>
        <v>0.97724550898203588</v>
      </c>
      <c r="E12" s="22" t="s">
        <v>60</v>
      </c>
    </row>
    <row r="13" spans="1:5">
      <c r="A13" s="19">
        <v>3</v>
      </c>
      <c r="B13" s="10">
        <v>2.2400000000000002</v>
      </c>
      <c r="C13" s="10">
        <v>0.63</v>
      </c>
      <c r="D13" s="38">
        <f t="shared" ref="D13:D34" si="0">C13/$D$8</f>
        <v>0.90538922155688617</v>
      </c>
      <c r="E13" s="24"/>
    </row>
    <row r="14" spans="1:5">
      <c r="A14" s="19">
        <v>4</v>
      </c>
      <c r="B14" s="10">
        <v>2.2400000000000002</v>
      </c>
      <c r="C14" s="10">
        <v>0.71</v>
      </c>
      <c r="D14" s="38">
        <f t="shared" si="0"/>
        <v>1.0203592814371256</v>
      </c>
      <c r="E14" s="24"/>
    </row>
    <row r="15" spans="1:5">
      <c r="A15" s="39">
        <v>5</v>
      </c>
      <c r="B15" s="20">
        <v>2.23</v>
      </c>
      <c r="C15" s="20">
        <v>0.65</v>
      </c>
      <c r="D15" s="40">
        <f t="shared" si="0"/>
        <v>0.93413173652694603</v>
      </c>
      <c r="E15" s="22" t="s">
        <v>84</v>
      </c>
    </row>
    <row r="16" spans="1:5">
      <c r="A16" s="19">
        <v>6</v>
      </c>
      <c r="B16" s="10">
        <v>2.2400000000000002</v>
      </c>
      <c r="C16" s="10">
        <v>0.61</v>
      </c>
      <c r="D16" s="38">
        <f t="shared" si="0"/>
        <v>0.8766467065868262</v>
      </c>
      <c r="E16" s="24"/>
    </row>
    <row r="17" spans="1:5">
      <c r="A17" s="39">
        <v>7</v>
      </c>
      <c r="B17" s="20">
        <v>2.2400000000000002</v>
      </c>
      <c r="C17" s="20">
        <v>0.75</v>
      </c>
      <c r="D17" s="40">
        <f t="shared" si="0"/>
        <v>1.0778443113772453</v>
      </c>
      <c r="E17" s="22" t="s">
        <v>63</v>
      </c>
    </row>
    <row r="18" spans="1:5">
      <c r="A18" s="19">
        <v>8</v>
      </c>
      <c r="B18" s="10">
        <v>2.2400000000000002</v>
      </c>
      <c r="C18" s="10">
        <v>0.78</v>
      </c>
      <c r="D18" s="38">
        <f t="shared" si="0"/>
        <v>1.1209580838323352</v>
      </c>
      <c r="E18" s="24"/>
    </row>
    <row r="19" spans="1:5">
      <c r="A19" s="19">
        <v>9</v>
      </c>
      <c r="B19" s="10">
        <v>2.2400000000000002</v>
      </c>
      <c r="C19" s="10">
        <v>0.74</v>
      </c>
      <c r="D19" s="38">
        <f t="shared" si="0"/>
        <v>1.0634730538922155</v>
      </c>
      <c r="E19" s="24"/>
    </row>
    <row r="20" spans="1:5">
      <c r="A20" s="19">
        <v>10</v>
      </c>
      <c r="B20" s="10">
        <v>2.23</v>
      </c>
      <c r="C20" s="10">
        <v>0.62</v>
      </c>
      <c r="D20" s="38">
        <f t="shared" si="0"/>
        <v>0.89101796407185618</v>
      </c>
      <c r="E20" s="24"/>
    </row>
    <row r="21" spans="1:5">
      <c r="A21" s="19">
        <v>11</v>
      </c>
      <c r="B21" s="10">
        <v>2.2400000000000002</v>
      </c>
      <c r="C21" s="10">
        <v>0.75</v>
      </c>
      <c r="D21" s="38">
        <f t="shared" si="0"/>
        <v>1.0778443113772453</v>
      </c>
      <c r="E21" s="24"/>
    </row>
    <row r="22" spans="1:5">
      <c r="A22" s="19">
        <v>12</v>
      </c>
      <c r="B22" s="10">
        <v>2.2400000000000002</v>
      </c>
      <c r="C22" s="10">
        <v>0.74</v>
      </c>
      <c r="D22" s="38">
        <f t="shared" si="0"/>
        <v>1.0634730538922155</v>
      </c>
      <c r="E22" s="24"/>
    </row>
    <row r="23" spans="1:5">
      <c r="A23" s="19">
        <v>13</v>
      </c>
      <c r="B23" s="10">
        <v>2.2400000000000002</v>
      </c>
      <c r="C23" s="10">
        <v>0.77</v>
      </c>
      <c r="D23" s="38">
        <f t="shared" si="0"/>
        <v>1.1065868263473053</v>
      </c>
      <c r="E23" s="24"/>
    </row>
    <row r="24" spans="1:5">
      <c r="A24" s="19">
        <v>14</v>
      </c>
      <c r="B24" s="10">
        <v>2.2400000000000002</v>
      </c>
      <c r="C24" s="10">
        <v>0.73</v>
      </c>
      <c r="D24" s="38">
        <f t="shared" si="0"/>
        <v>1.0491017964071854</v>
      </c>
      <c r="E24" s="24"/>
    </row>
    <row r="25" spans="1:5">
      <c r="A25" s="19">
        <v>15</v>
      </c>
      <c r="B25" s="10">
        <v>2.2400000000000002</v>
      </c>
      <c r="C25" s="10">
        <v>0.66</v>
      </c>
      <c r="D25" s="38">
        <f t="shared" si="0"/>
        <v>0.94850299401197602</v>
      </c>
      <c r="E25" s="24"/>
    </row>
    <row r="26" spans="1:5">
      <c r="A26" s="19">
        <v>16</v>
      </c>
      <c r="B26" s="10">
        <v>2.2400000000000002</v>
      </c>
      <c r="C26" s="10">
        <v>0.67</v>
      </c>
      <c r="D26" s="38">
        <f t="shared" si="0"/>
        <v>0.9628742514970059</v>
      </c>
      <c r="E26" s="24"/>
    </row>
    <row r="27" spans="1:5">
      <c r="A27" s="19">
        <v>17</v>
      </c>
      <c r="B27" s="10">
        <v>2.2400000000000002</v>
      </c>
      <c r="C27" s="10">
        <v>0.67</v>
      </c>
      <c r="D27" s="38">
        <f t="shared" si="0"/>
        <v>0.9628742514970059</v>
      </c>
      <c r="E27" s="24"/>
    </row>
    <row r="28" spans="1:5">
      <c r="A28" s="19">
        <v>18</v>
      </c>
      <c r="B28" s="10">
        <v>2.2400000000000002</v>
      </c>
      <c r="C28" s="10">
        <v>0.74</v>
      </c>
      <c r="D28" s="38">
        <f t="shared" si="0"/>
        <v>1.0634730538922155</v>
      </c>
      <c r="E28" s="53"/>
    </row>
    <row r="29" spans="1:5">
      <c r="A29" s="19">
        <v>19</v>
      </c>
      <c r="B29" s="10">
        <v>2.23</v>
      </c>
      <c r="C29" s="10">
        <v>0.72</v>
      </c>
      <c r="D29" s="38">
        <f t="shared" si="0"/>
        <v>1.0347305389221555</v>
      </c>
      <c r="E29" s="24"/>
    </row>
    <row r="30" spans="1:5">
      <c r="A30" s="19">
        <v>20</v>
      </c>
      <c r="B30" s="10">
        <v>2.2400000000000002</v>
      </c>
      <c r="C30" s="10">
        <v>0.66</v>
      </c>
      <c r="D30" s="38">
        <f t="shared" si="0"/>
        <v>0.94850299401197602</v>
      </c>
      <c r="E30" s="24"/>
    </row>
    <row r="31" spans="1:5">
      <c r="A31" s="39">
        <v>21</v>
      </c>
      <c r="B31" s="20">
        <v>2.2400000000000002</v>
      </c>
      <c r="C31" s="20">
        <v>0.59</v>
      </c>
      <c r="D31" s="40">
        <f t="shared" si="0"/>
        <v>0.84790419161676633</v>
      </c>
      <c r="E31" s="22" t="s">
        <v>84</v>
      </c>
    </row>
    <row r="32" spans="1:5">
      <c r="A32" s="19">
        <v>22</v>
      </c>
      <c r="B32" s="10">
        <v>2.2400000000000002</v>
      </c>
      <c r="C32" s="10">
        <v>0.79</v>
      </c>
      <c r="D32" s="38">
        <f t="shared" si="0"/>
        <v>1.1353293413173653</v>
      </c>
      <c r="E32" s="24"/>
    </row>
    <row r="33" spans="1:5">
      <c r="A33" s="19">
        <v>23</v>
      </c>
      <c r="B33" s="10">
        <v>2.2400000000000002</v>
      </c>
      <c r="C33" s="10">
        <v>0.67</v>
      </c>
      <c r="D33" s="38">
        <f t="shared" si="0"/>
        <v>0.9628742514970059</v>
      </c>
      <c r="E33" s="24"/>
    </row>
    <row r="34" spans="1:5">
      <c r="A34" s="19">
        <v>24</v>
      </c>
      <c r="B34" s="10">
        <v>2.23</v>
      </c>
      <c r="C34" s="10">
        <v>0.72</v>
      </c>
      <c r="D34" s="38">
        <f t="shared" si="0"/>
        <v>1.0347305389221555</v>
      </c>
      <c r="E34" s="24"/>
    </row>
    <row r="35" spans="1:5">
      <c r="A35" s="41" t="s">
        <v>19</v>
      </c>
      <c r="B35" s="42">
        <f>AVERAGE(B11:B34)</f>
        <v>2.2383333333333342</v>
      </c>
      <c r="C35" s="42">
        <f>AVERAGE(C11:C34)</f>
        <v>0.69583333333333341</v>
      </c>
      <c r="D35" s="43">
        <f>AVERAGE(D11:D34)</f>
        <v>0.99999999999999989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B11" sqref="B11:D3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6.8984375" bestFit="1" customWidth="1"/>
  </cols>
  <sheetData>
    <row r="1" spans="1:5" ht="30">
      <c r="A1" s="55" t="s">
        <v>2</v>
      </c>
      <c r="B1" s="57"/>
      <c r="C1" s="57"/>
      <c r="D1" s="57"/>
      <c r="E1" s="3"/>
    </row>
    <row r="2" spans="1:5">
      <c r="A2" s="9" t="s">
        <v>20</v>
      </c>
      <c r="B2" s="4" t="s">
        <v>85</v>
      </c>
      <c r="C2" s="4"/>
      <c r="D2" s="4"/>
      <c r="E2" s="6"/>
    </row>
    <row r="3" spans="1:5">
      <c r="A3" s="29" t="s">
        <v>3</v>
      </c>
      <c r="B3" s="30" t="s">
        <v>127</v>
      </c>
      <c r="C3" s="31" t="s">
        <v>43</v>
      </c>
      <c r="D3" s="30" t="s">
        <v>14</v>
      </c>
      <c r="E3" s="52"/>
    </row>
    <row r="4" spans="1:5">
      <c r="A4" s="29" t="s">
        <v>15</v>
      </c>
      <c r="B4" s="30" t="s">
        <v>46</v>
      </c>
      <c r="C4" s="31" t="s">
        <v>86</v>
      </c>
      <c r="D4" s="32">
        <v>21</v>
      </c>
      <c r="E4" s="52"/>
    </row>
    <row r="5" spans="1:5">
      <c r="A5" s="29" t="s">
        <v>6</v>
      </c>
      <c r="B5" s="30" t="s">
        <v>87</v>
      </c>
      <c r="C5" s="31" t="s">
        <v>16</v>
      </c>
      <c r="D5" s="32">
        <f>SUM(B11:B34)</f>
        <v>53.70000000000001</v>
      </c>
      <c r="E5" s="52"/>
    </row>
    <row r="6" spans="1:5">
      <c r="A6" s="29" t="s">
        <v>17</v>
      </c>
      <c r="B6" s="30" t="s">
        <v>88</v>
      </c>
      <c r="C6" s="31" t="s">
        <v>89</v>
      </c>
      <c r="D6" s="32">
        <v>0</v>
      </c>
      <c r="E6" s="52"/>
    </row>
    <row r="7" spans="1:5">
      <c r="A7" s="29" t="s">
        <v>8</v>
      </c>
      <c r="B7" s="32">
        <v>24</v>
      </c>
      <c r="C7" s="31" t="s">
        <v>9</v>
      </c>
      <c r="D7" s="32">
        <v>0</v>
      </c>
      <c r="E7" s="52"/>
    </row>
    <row r="8" spans="1:5">
      <c r="A8" s="33" t="s">
        <v>90</v>
      </c>
      <c r="B8" s="30" t="s">
        <v>91</v>
      </c>
      <c r="C8" s="31" t="s">
        <v>92</v>
      </c>
      <c r="D8" s="34">
        <f>AVERAGE(C11:C34)</f>
        <v>0.68833333333333335</v>
      </c>
      <c r="E8" s="17"/>
    </row>
    <row r="9" spans="1:5">
      <c r="A9" s="9" t="s">
        <v>55</v>
      </c>
      <c r="B9" s="7"/>
      <c r="C9" s="8"/>
      <c r="D9" s="8"/>
      <c r="E9" s="3"/>
    </row>
    <row r="10" spans="1:5">
      <c r="A10" s="12" t="s">
        <v>0</v>
      </c>
      <c r="B10" s="13" t="s">
        <v>1</v>
      </c>
      <c r="C10" s="14" t="s">
        <v>12</v>
      </c>
      <c r="D10" s="15" t="s">
        <v>57</v>
      </c>
      <c r="E10" s="18" t="s">
        <v>58</v>
      </c>
    </row>
    <row r="11" spans="1:5">
      <c r="A11" s="35">
        <v>1</v>
      </c>
      <c r="B11" s="10">
        <v>2.2400000000000002</v>
      </c>
      <c r="C11" s="10">
        <v>0.77</v>
      </c>
      <c r="D11" s="23">
        <f>C11/$D$8</f>
        <v>1.1186440677966101</v>
      </c>
      <c r="E11" s="18"/>
    </row>
    <row r="12" spans="1:5">
      <c r="A12" s="19">
        <v>2</v>
      </c>
      <c r="B12" s="10">
        <v>2.23</v>
      </c>
      <c r="C12" s="10">
        <v>0.69</v>
      </c>
      <c r="D12" s="23">
        <f t="shared" ref="D12:D19" si="0">C12/$D$8</f>
        <v>1.0024213075060531</v>
      </c>
      <c r="E12" s="24"/>
    </row>
    <row r="13" spans="1:5">
      <c r="A13" s="19">
        <v>3</v>
      </c>
      <c r="B13" s="10">
        <v>2.23</v>
      </c>
      <c r="C13" s="10">
        <v>0.74</v>
      </c>
      <c r="D13" s="23">
        <f t="shared" si="0"/>
        <v>1.0750605326876512</v>
      </c>
      <c r="E13" s="24"/>
    </row>
    <row r="14" spans="1:5">
      <c r="A14" s="19">
        <v>4</v>
      </c>
      <c r="B14" s="10">
        <v>2.2400000000000002</v>
      </c>
      <c r="C14" s="10">
        <v>0.68</v>
      </c>
      <c r="D14" s="23">
        <f t="shared" si="0"/>
        <v>0.98789346246973375</v>
      </c>
      <c r="E14" s="24"/>
    </row>
    <row r="15" spans="1:5">
      <c r="A15" s="19">
        <v>5</v>
      </c>
      <c r="B15" s="10">
        <v>2.25</v>
      </c>
      <c r="C15" s="10">
        <v>0.73</v>
      </c>
      <c r="D15" s="23">
        <f t="shared" si="0"/>
        <v>1.0605326876513317</v>
      </c>
      <c r="E15" s="24"/>
    </row>
    <row r="16" spans="1:5">
      <c r="A16" s="19">
        <v>6</v>
      </c>
      <c r="B16" s="10">
        <v>2.23</v>
      </c>
      <c r="C16" s="10">
        <v>0.71</v>
      </c>
      <c r="D16" s="23">
        <f t="shared" si="0"/>
        <v>1.0314769975786924</v>
      </c>
      <c r="E16" s="24"/>
    </row>
    <row r="17" spans="1:5">
      <c r="A17" s="19">
        <v>7</v>
      </c>
      <c r="B17" s="10">
        <v>2.2400000000000002</v>
      </c>
      <c r="C17" s="10">
        <v>0.63</v>
      </c>
      <c r="D17" s="23">
        <f t="shared" si="0"/>
        <v>0.9152542372881356</v>
      </c>
      <c r="E17" s="24"/>
    </row>
    <row r="18" spans="1:5">
      <c r="A18" s="19">
        <v>8</v>
      </c>
      <c r="B18" s="10">
        <v>2.2400000000000002</v>
      </c>
      <c r="C18" s="10">
        <v>0.64</v>
      </c>
      <c r="D18" s="23">
        <f t="shared" si="0"/>
        <v>0.92978208232445525</v>
      </c>
      <c r="E18" s="24"/>
    </row>
    <row r="19" spans="1:5">
      <c r="A19" s="19">
        <v>9</v>
      </c>
      <c r="B19" s="10">
        <v>2.2400000000000002</v>
      </c>
      <c r="C19" s="10">
        <v>0.68</v>
      </c>
      <c r="D19" s="23">
        <f t="shared" si="0"/>
        <v>0.98789346246973375</v>
      </c>
      <c r="E19" s="24"/>
    </row>
    <row r="20" spans="1:5">
      <c r="A20" s="39">
        <v>10</v>
      </c>
      <c r="B20" s="20">
        <v>2.2400000000000002</v>
      </c>
      <c r="C20" s="20">
        <v>0.72</v>
      </c>
      <c r="D20" s="21">
        <f>C20/$D$8</f>
        <v>1.0460048426150121</v>
      </c>
      <c r="E20" s="22" t="s">
        <v>93</v>
      </c>
    </row>
    <row r="21" spans="1:5">
      <c r="A21" s="19">
        <v>11</v>
      </c>
      <c r="B21" s="10">
        <v>2.2400000000000002</v>
      </c>
      <c r="C21" s="10">
        <v>0.71</v>
      </c>
      <c r="D21" s="23">
        <f>C21/$D$8</f>
        <v>1.0314769975786924</v>
      </c>
      <c r="E21" s="24"/>
    </row>
    <row r="22" spans="1:5">
      <c r="A22" s="19">
        <v>12</v>
      </c>
      <c r="B22" s="10">
        <v>2.2400000000000002</v>
      </c>
      <c r="C22" s="10">
        <v>0.64</v>
      </c>
      <c r="D22" s="23">
        <f t="shared" ref="D22:D34" si="1">C22/$D$8</f>
        <v>0.92978208232445525</v>
      </c>
      <c r="E22" s="24"/>
    </row>
    <row r="23" spans="1:5">
      <c r="A23" s="19">
        <v>13</v>
      </c>
      <c r="B23" s="10">
        <v>2.23</v>
      </c>
      <c r="C23" s="10">
        <v>0.72</v>
      </c>
      <c r="D23" s="23">
        <f t="shared" si="1"/>
        <v>1.0460048426150121</v>
      </c>
      <c r="E23" s="24"/>
    </row>
    <row r="24" spans="1:5">
      <c r="A24" s="19">
        <v>14</v>
      </c>
      <c r="B24" s="10">
        <v>2.23</v>
      </c>
      <c r="C24" s="10">
        <v>0.7</v>
      </c>
      <c r="D24" s="23">
        <f t="shared" si="1"/>
        <v>1.0169491525423728</v>
      </c>
      <c r="E24" s="24"/>
    </row>
    <row r="25" spans="1:5">
      <c r="A25" s="19">
        <v>15</v>
      </c>
      <c r="B25" s="10">
        <v>2.2400000000000002</v>
      </c>
      <c r="C25" s="10">
        <v>0.68</v>
      </c>
      <c r="D25" s="23">
        <f t="shared" si="1"/>
        <v>0.98789346246973375</v>
      </c>
      <c r="E25" s="24"/>
    </row>
    <row r="26" spans="1:5">
      <c r="A26" s="19">
        <v>16</v>
      </c>
      <c r="B26" s="10">
        <v>2.2400000000000002</v>
      </c>
      <c r="C26" s="10">
        <v>0.67</v>
      </c>
      <c r="D26" s="23">
        <f t="shared" si="1"/>
        <v>0.9733656174334141</v>
      </c>
      <c r="E26" s="24"/>
    </row>
    <row r="27" spans="1:5">
      <c r="A27" s="19">
        <v>17</v>
      </c>
      <c r="B27" s="10">
        <v>2.2400000000000002</v>
      </c>
      <c r="C27" s="10">
        <v>0.7</v>
      </c>
      <c r="D27" s="23">
        <f t="shared" si="1"/>
        <v>1.0169491525423728</v>
      </c>
      <c r="E27" s="24"/>
    </row>
    <row r="28" spans="1:5">
      <c r="A28" s="19">
        <v>18</v>
      </c>
      <c r="B28" s="10">
        <v>2.25</v>
      </c>
      <c r="C28" s="10">
        <v>0.69</v>
      </c>
      <c r="D28" s="23">
        <f t="shared" si="1"/>
        <v>1.0024213075060531</v>
      </c>
      <c r="E28" s="53"/>
    </row>
    <row r="29" spans="1:5">
      <c r="A29" s="19">
        <v>19</v>
      </c>
      <c r="B29" s="10">
        <v>2.2400000000000002</v>
      </c>
      <c r="C29" s="10">
        <v>0.57999999999999996</v>
      </c>
      <c r="D29" s="23">
        <f t="shared" si="1"/>
        <v>0.84261501210653744</v>
      </c>
      <c r="E29" s="24"/>
    </row>
    <row r="30" spans="1:5">
      <c r="A30" s="19">
        <v>20</v>
      </c>
      <c r="B30" s="10">
        <v>2.23</v>
      </c>
      <c r="C30" s="10">
        <v>0.66</v>
      </c>
      <c r="D30" s="23">
        <f t="shared" si="1"/>
        <v>0.95883777239709445</v>
      </c>
      <c r="E30" s="24"/>
    </row>
    <row r="31" spans="1:5">
      <c r="A31" s="19">
        <v>21</v>
      </c>
      <c r="B31" s="10">
        <v>2.2400000000000002</v>
      </c>
      <c r="C31" s="10">
        <v>0.69</v>
      </c>
      <c r="D31" s="23">
        <f t="shared" si="1"/>
        <v>1.0024213075060531</v>
      </c>
      <c r="E31" s="24"/>
    </row>
    <row r="32" spans="1:5">
      <c r="A32" s="19">
        <v>22</v>
      </c>
      <c r="B32" s="10">
        <v>2.23</v>
      </c>
      <c r="C32" s="10">
        <v>0.7</v>
      </c>
      <c r="D32" s="23">
        <f t="shared" si="1"/>
        <v>1.0169491525423728</v>
      </c>
      <c r="E32" s="24"/>
    </row>
    <row r="33" spans="1:5">
      <c r="A33" s="19">
        <v>23</v>
      </c>
      <c r="B33" s="10">
        <v>2.23</v>
      </c>
      <c r="C33" s="10">
        <v>0.72</v>
      </c>
      <c r="D33" s="23">
        <f t="shared" si="1"/>
        <v>1.0460048426150121</v>
      </c>
      <c r="E33" s="24"/>
    </row>
    <row r="34" spans="1:5">
      <c r="A34" s="19">
        <v>24</v>
      </c>
      <c r="B34" s="10">
        <v>2.2400000000000002</v>
      </c>
      <c r="C34" s="10">
        <v>0.67</v>
      </c>
      <c r="D34" s="23">
        <f t="shared" si="1"/>
        <v>0.9733656174334141</v>
      </c>
      <c r="E34" s="24"/>
    </row>
    <row r="35" spans="1:5">
      <c r="A35" s="41" t="s">
        <v>94</v>
      </c>
      <c r="B35" s="42">
        <f>AVERAGE(B11:B34)</f>
        <v>2.2375000000000003</v>
      </c>
      <c r="C35" s="42">
        <f>AVERAGE(C11:C34)</f>
        <v>0.68833333333333335</v>
      </c>
      <c r="D35" s="43">
        <f>AVERAGE(D11:D34)</f>
        <v>1.0000000000000002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B11" sqref="B11:D3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6.8984375" bestFit="1" customWidth="1"/>
  </cols>
  <sheetData>
    <row r="1" spans="1:5" ht="30">
      <c r="A1" s="55" t="s">
        <v>95</v>
      </c>
      <c r="B1" s="57"/>
      <c r="C1" s="57"/>
      <c r="D1" s="57"/>
      <c r="E1" s="3"/>
    </row>
    <row r="2" spans="1:5">
      <c r="A2" s="9" t="s">
        <v>96</v>
      </c>
      <c r="B2" s="4" t="s">
        <v>120</v>
      </c>
      <c r="C2" s="4"/>
      <c r="D2" s="4"/>
      <c r="E2" s="6"/>
    </row>
    <row r="3" spans="1:5">
      <c r="A3" s="29" t="s">
        <v>3</v>
      </c>
      <c r="B3" s="30" t="s">
        <v>139</v>
      </c>
      <c r="C3" s="31" t="s">
        <v>98</v>
      </c>
      <c r="D3" s="30" t="s">
        <v>14</v>
      </c>
      <c r="E3" s="52"/>
    </row>
    <row r="4" spans="1:5">
      <c r="A4" s="29" t="s">
        <v>100</v>
      </c>
      <c r="B4" s="30" t="s">
        <v>101</v>
      </c>
      <c r="C4" s="31" t="s">
        <v>102</v>
      </c>
      <c r="D4" s="32">
        <v>24</v>
      </c>
      <c r="E4" s="52"/>
    </row>
    <row r="5" spans="1:5">
      <c r="A5" s="29" t="s">
        <v>6</v>
      </c>
      <c r="B5" s="30" t="s">
        <v>121</v>
      </c>
      <c r="C5" s="31" t="s">
        <v>105</v>
      </c>
      <c r="D5" s="32">
        <f>SUM(B11:B34)</f>
        <v>53.920000000000009</v>
      </c>
      <c r="E5" s="52"/>
    </row>
    <row r="6" spans="1:5">
      <c r="A6" s="29" t="s">
        <v>106</v>
      </c>
      <c r="B6" s="30" t="s">
        <v>18</v>
      </c>
      <c r="C6" s="31" t="s">
        <v>7</v>
      </c>
      <c r="D6" s="32">
        <v>0</v>
      </c>
      <c r="E6" s="52"/>
    </row>
    <row r="7" spans="1:5">
      <c r="A7" s="29" t="s">
        <v>109</v>
      </c>
      <c r="B7" s="32">
        <v>24</v>
      </c>
      <c r="C7" s="31" t="s">
        <v>9</v>
      </c>
      <c r="D7" s="32">
        <v>0</v>
      </c>
      <c r="E7" s="52"/>
    </row>
    <row r="8" spans="1:5">
      <c r="A8" s="33" t="s">
        <v>10</v>
      </c>
      <c r="B8" s="30" t="s">
        <v>62</v>
      </c>
      <c r="C8" s="31" t="s">
        <v>113</v>
      </c>
      <c r="D8" s="34">
        <f>AVERAGE(C11:C34)</f>
        <v>0.69708333333333339</v>
      </c>
      <c r="E8" s="17"/>
    </row>
    <row r="9" spans="1:5">
      <c r="A9" s="9" t="s">
        <v>114</v>
      </c>
      <c r="B9" s="7"/>
      <c r="C9" s="8"/>
      <c r="D9" s="8"/>
      <c r="E9" s="3"/>
    </row>
    <row r="10" spans="1:5">
      <c r="A10" s="12" t="s">
        <v>0</v>
      </c>
      <c r="B10" s="13" t="s">
        <v>1</v>
      </c>
      <c r="C10" s="14" t="s">
        <v>115</v>
      </c>
      <c r="D10" s="15" t="s">
        <v>116</v>
      </c>
      <c r="E10" s="18" t="s">
        <v>117</v>
      </c>
    </row>
    <row r="11" spans="1:5">
      <c r="A11" s="35">
        <v>1</v>
      </c>
      <c r="B11" s="10">
        <v>2.2400000000000002</v>
      </c>
      <c r="C11" s="10">
        <v>0.76</v>
      </c>
      <c r="D11" s="23">
        <f>C11/$D$8</f>
        <v>1.0902570233114166</v>
      </c>
      <c r="E11" s="18"/>
    </row>
    <row r="12" spans="1:5">
      <c r="A12" s="19">
        <v>2</v>
      </c>
      <c r="B12" s="10">
        <v>2.25</v>
      </c>
      <c r="C12" s="10">
        <v>0.73</v>
      </c>
      <c r="D12" s="23">
        <f t="shared" ref="D12:D34" si="0">C12/$D$8</f>
        <v>1.0472205618649133</v>
      </c>
      <c r="E12" s="24"/>
    </row>
    <row r="13" spans="1:5">
      <c r="A13" s="19">
        <v>3</v>
      </c>
      <c r="B13" s="10">
        <v>2.25</v>
      </c>
      <c r="C13" s="10">
        <v>0.68</v>
      </c>
      <c r="D13" s="23">
        <f t="shared" si="0"/>
        <v>0.97549312612074113</v>
      </c>
      <c r="E13" s="24"/>
    </row>
    <row r="14" spans="1:5">
      <c r="A14" s="19">
        <v>4</v>
      </c>
      <c r="B14" s="10">
        <v>2.2400000000000002</v>
      </c>
      <c r="C14" s="10">
        <v>0.62</v>
      </c>
      <c r="D14" s="23">
        <f t="shared" si="0"/>
        <v>0.88942020322773452</v>
      </c>
      <c r="E14" s="24"/>
    </row>
    <row r="15" spans="1:5">
      <c r="A15" s="19">
        <v>5</v>
      </c>
      <c r="B15" s="10">
        <v>2.2400000000000002</v>
      </c>
      <c r="C15" s="10">
        <v>0.64</v>
      </c>
      <c r="D15" s="23">
        <f t="shared" si="0"/>
        <v>0.91811117752540339</v>
      </c>
      <c r="E15" s="24"/>
    </row>
    <row r="16" spans="1:5">
      <c r="A16" s="19">
        <v>6</v>
      </c>
      <c r="B16" s="10">
        <v>2.25</v>
      </c>
      <c r="C16" s="10">
        <v>0.66</v>
      </c>
      <c r="D16" s="23">
        <f t="shared" si="0"/>
        <v>0.94680215182307226</v>
      </c>
      <c r="E16" s="24"/>
    </row>
    <row r="17" spans="1:5">
      <c r="A17" s="19">
        <v>7</v>
      </c>
      <c r="B17" s="10">
        <v>2.25</v>
      </c>
      <c r="C17" s="10">
        <v>0.67</v>
      </c>
      <c r="D17" s="23">
        <f t="shared" si="0"/>
        <v>0.96114763897190669</v>
      </c>
      <c r="E17" s="24"/>
    </row>
    <row r="18" spans="1:5">
      <c r="A18" s="19">
        <v>8</v>
      </c>
      <c r="B18" s="10">
        <v>2.2400000000000002</v>
      </c>
      <c r="C18" s="10">
        <v>0.63</v>
      </c>
      <c r="D18" s="23">
        <f t="shared" si="0"/>
        <v>0.90376569037656895</v>
      </c>
      <c r="E18" s="24"/>
    </row>
    <row r="19" spans="1:5">
      <c r="A19" s="19">
        <v>9</v>
      </c>
      <c r="B19" s="10">
        <v>2.25</v>
      </c>
      <c r="C19" s="10">
        <v>0.76</v>
      </c>
      <c r="D19" s="23">
        <f t="shared" si="0"/>
        <v>1.0902570233114166</v>
      </c>
      <c r="E19" s="24"/>
    </row>
    <row r="20" spans="1:5">
      <c r="A20" s="19">
        <v>10</v>
      </c>
      <c r="B20" s="10">
        <v>2.25</v>
      </c>
      <c r="C20" s="10">
        <v>0.72</v>
      </c>
      <c r="D20" s="23">
        <f t="shared" si="0"/>
        <v>1.0328750747160789</v>
      </c>
      <c r="E20" s="24"/>
    </row>
    <row r="21" spans="1:5">
      <c r="A21" s="19">
        <v>11</v>
      </c>
      <c r="B21" s="10">
        <v>2.25</v>
      </c>
      <c r="C21" s="10">
        <v>0.63</v>
      </c>
      <c r="D21" s="23">
        <f t="shared" si="0"/>
        <v>0.90376569037656895</v>
      </c>
      <c r="E21" s="24"/>
    </row>
    <row r="22" spans="1:5">
      <c r="A22" s="19">
        <v>12</v>
      </c>
      <c r="B22" s="10">
        <v>2.2400000000000002</v>
      </c>
      <c r="C22" s="10">
        <v>0.7</v>
      </c>
      <c r="D22" s="23">
        <f t="shared" si="0"/>
        <v>1.00418410041841</v>
      </c>
      <c r="E22" s="24"/>
    </row>
    <row r="23" spans="1:5">
      <c r="A23" s="39">
        <v>13</v>
      </c>
      <c r="B23" s="20">
        <v>2.2400000000000002</v>
      </c>
      <c r="C23" s="20">
        <v>0.71</v>
      </c>
      <c r="D23" s="21">
        <f t="shared" si="0"/>
        <v>1.0185295875672444</v>
      </c>
      <c r="E23" s="22" t="s">
        <v>122</v>
      </c>
    </row>
    <row r="24" spans="1:5">
      <c r="A24" s="19">
        <v>14</v>
      </c>
      <c r="B24" s="10">
        <v>2.25</v>
      </c>
      <c r="C24" s="10">
        <v>0.67</v>
      </c>
      <c r="D24" s="23">
        <f t="shared" si="0"/>
        <v>0.96114763897190669</v>
      </c>
      <c r="E24" s="24"/>
    </row>
    <row r="25" spans="1:5">
      <c r="A25" s="39">
        <v>15</v>
      </c>
      <c r="B25" s="20">
        <v>2.25</v>
      </c>
      <c r="C25" s="20">
        <v>0.73</v>
      </c>
      <c r="D25" s="21">
        <f t="shared" si="0"/>
        <v>1.0472205618649133</v>
      </c>
      <c r="E25" s="22" t="s">
        <v>122</v>
      </c>
    </row>
    <row r="26" spans="1:5">
      <c r="A26" s="19">
        <v>16</v>
      </c>
      <c r="B26" s="10">
        <v>2.2400000000000002</v>
      </c>
      <c r="C26" s="10">
        <v>0.62</v>
      </c>
      <c r="D26" s="23">
        <f t="shared" si="0"/>
        <v>0.88942020322773452</v>
      </c>
      <c r="E26" s="24"/>
    </row>
    <row r="27" spans="1:5">
      <c r="A27" s="19">
        <v>17</v>
      </c>
      <c r="B27" s="10">
        <v>2.25</v>
      </c>
      <c r="C27" s="10">
        <v>0.62</v>
      </c>
      <c r="D27" s="23">
        <f t="shared" si="0"/>
        <v>0.88942020322773452</v>
      </c>
      <c r="E27" s="24"/>
    </row>
    <row r="28" spans="1:5">
      <c r="A28" s="19">
        <v>18</v>
      </c>
      <c r="B28" s="10">
        <v>2.25</v>
      </c>
      <c r="C28" s="10">
        <v>0.74</v>
      </c>
      <c r="D28" s="23">
        <f t="shared" si="0"/>
        <v>1.0615660490137477</v>
      </c>
      <c r="E28" s="24"/>
    </row>
    <row r="29" spans="1:5">
      <c r="A29" s="19">
        <v>19</v>
      </c>
      <c r="B29" s="10">
        <v>2.25</v>
      </c>
      <c r="C29" s="10">
        <v>0.71</v>
      </c>
      <c r="D29" s="23">
        <f t="shared" si="0"/>
        <v>1.0185295875672444</v>
      </c>
      <c r="E29" s="24"/>
    </row>
    <row r="30" spans="1:5">
      <c r="A30" s="19">
        <v>20</v>
      </c>
      <c r="B30" s="10">
        <v>2.25</v>
      </c>
      <c r="C30" s="10">
        <v>0.74</v>
      </c>
      <c r="D30" s="23">
        <f t="shared" si="0"/>
        <v>1.0615660490137477</v>
      </c>
      <c r="E30" s="24"/>
    </row>
    <row r="31" spans="1:5">
      <c r="A31" s="19">
        <v>21</v>
      </c>
      <c r="B31" s="10">
        <v>2.25</v>
      </c>
      <c r="C31" s="10">
        <v>0.77</v>
      </c>
      <c r="D31" s="23">
        <f t="shared" si="0"/>
        <v>1.104602510460251</v>
      </c>
      <c r="E31" s="24"/>
    </row>
    <row r="32" spans="1:5">
      <c r="A32" s="19">
        <v>22</v>
      </c>
      <c r="B32" s="10">
        <v>2.25</v>
      </c>
      <c r="C32" s="10">
        <v>0.74</v>
      </c>
      <c r="D32" s="23">
        <f t="shared" si="0"/>
        <v>1.0615660490137477</v>
      </c>
      <c r="E32" s="24"/>
    </row>
    <row r="33" spans="1:5">
      <c r="A33" s="19">
        <v>23</v>
      </c>
      <c r="B33" s="10">
        <v>2.2400000000000002</v>
      </c>
      <c r="C33" s="10">
        <v>0.73</v>
      </c>
      <c r="D33" s="23">
        <f t="shared" si="0"/>
        <v>1.0472205618649133</v>
      </c>
      <c r="E33" s="24"/>
    </row>
    <row r="34" spans="1:5">
      <c r="A34" s="39">
        <v>24</v>
      </c>
      <c r="B34" s="20">
        <v>2.25</v>
      </c>
      <c r="C34" s="20">
        <v>0.75</v>
      </c>
      <c r="D34" s="21">
        <f t="shared" si="0"/>
        <v>1.0759115361625822</v>
      </c>
      <c r="E34" s="22" t="s">
        <v>122</v>
      </c>
    </row>
    <row r="35" spans="1:5">
      <c r="A35" s="41" t="s">
        <v>123</v>
      </c>
      <c r="B35" s="42">
        <f>AVERAGE(B11:B34)</f>
        <v>2.246666666666667</v>
      </c>
      <c r="C35" s="42">
        <f>AVERAGE(C11:C34)</f>
        <v>0.69708333333333339</v>
      </c>
      <c r="D35" s="43">
        <f>AVERAGE(D11:D34)</f>
        <v>1.0000000000000002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J14" sqref="J1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6.8984375" bestFit="1" customWidth="1"/>
  </cols>
  <sheetData>
    <row r="1" spans="1:5" ht="30">
      <c r="A1" s="55" t="s">
        <v>95</v>
      </c>
      <c r="B1" s="57"/>
      <c r="C1" s="57"/>
      <c r="D1" s="57"/>
      <c r="E1" s="3"/>
    </row>
    <row r="2" spans="1:5">
      <c r="A2" s="9" t="s">
        <v>96</v>
      </c>
      <c r="B2" s="4">
        <v>30315969</v>
      </c>
      <c r="C2" s="4"/>
      <c r="D2" s="4"/>
      <c r="E2" s="6"/>
    </row>
    <row r="3" spans="1:5">
      <c r="A3" s="29" t="s">
        <v>97</v>
      </c>
      <c r="B3" s="30" t="s">
        <v>127</v>
      </c>
      <c r="C3" s="31" t="s">
        <v>98</v>
      </c>
      <c r="D3" s="32" t="s">
        <v>99</v>
      </c>
      <c r="E3" s="52"/>
    </row>
    <row r="4" spans="1:5">
      <c r="A4" s="29" t="s">
        <v>100</v>
      </c>
      <c r="B4" s="30" t="s">
        <v>101</v>
      </c>
      <c r="C4" s="31" t="s">
        <v>102</v>
      </c>
      <c r="D4" s="32">
        <v>23</v>
      </c>
      <c r="E4" s="52"/>
    </row>
    <row r="5" spans="1:5">
      <c r="A5" s="29" t="s">
        <v>103</v>
      </c>
      <c r="B5" s="30" t="s">
        <v>104</v>
      </c>
      <c r="C5" s="31" t="s">
        <v>105</v>
      </c>
      <c r="D5" s="32">
        <f>SUM(B11:B34)</f>
        <v>53.930000000000014</v>
      </c>
      <c r="E5" s="52"/>
    </row>
    <row r="6" spans="1:5">
      <c r="A6" s="29" t="s">
        <v>106</v>
      </c>
      <c r="B6" s="30" t="s">
        <v>107</v>
      </c>
      <c r="C6" s="31" t="s">
        <v>108</v>
      </c>
      <c r="D6" s="32">
        <v>0</v>
      </c>
      <c r="E6" s="52"/>
    </row>
    <row r="7" spans="1:5">
      <c r="A7" s="29" t="s">
        <v>109</v>
      </c>
      <c r="B7" s="32">
        <v>24</v>
      </c>
      <c r="C7" s="31" t="s">
        <v>110</v>
      </c>
      <c r="D7" s="32">
        <v>0</v>
      </c>
      <c r="E7" s="52"/>
    </row>
    <row r="8" spans="1:5">
      <c r="A8" s="33" t="s">
        <v>111</v>
      </c>
      <c r="B8" s="30" t="s">
        <v>112</v>
      </c>
      <c r="C8" s="31" t="s">
        <v>113</v>
      </c>
      <c r="D8" s="34">
        <f>AVERAGE(C11:C34)</f>
        <v>0.76499999999999979</v>
      </c>
      <c r="E8" s="17"/>
    </row>
    <row r="9" spans="1:5">
      <c r="A9" s="9" t="s">
        <v>114</v>
      </c>
      <c r="B9" s="7"/>
      <c r="C9" s="8"/>
      <c r="D9" s="8"/>
      <c r="E9" s="3"/>
    </row>
    <row r="10" spans="1:5">
      <c r="A10" s="12" t="s">
        <v>0</v>
      </c>
      <c r="B10" s="13" t="s">
        <v>1</v>
      </c>
      <c r="C10" s="14" t="s">
        <v>115</v>
      </c>
      <c r="D10" s="15" t="s">
        <v>116</v>
      </c>
      <c r="E10" s="18" t="s">
        <v>117</v>
      </c>
    </row>
    <row r="11" spans="1:5">
      <c r="A11" s="35">
        <v>1</v>
      </c>
      <c r="B11" s="10">
        <v>2.23</v>
      </c>
      <c r="C11" s="10">
        <v>0.71</v>
      </c>
      <c r="D11" s="23">
        <f>C11/$D$8</f>
        <v>0.92810457516339895</v>
      </c>
      <c r="E11" s="18"/>
    </row>
    <row r="12" spans="1:5">
      <c r="A12" s="19">
        <v>2</v>
      </c>
      <c r="B12" s="10">
        <v>2.25</v>
      </c>
      <c r="C12" s="10">
        <v>0.85</v>
      </c>
      <c r="D12" s="23">
        <f t="shared" ref="D12:D34" si="0">C12/$D$8</f>
        <v>1.1111111111111114</v>
      </c>
      <c r="E12" s="24"/>
    </row>
    <row r="13" spans="1:5">
      <c r="A13" s="19">
        <v>3</v>
      </c>
      <c r="B13" s="10">
        <v>2.2400000000000002</v>
      </c>
      <c r="C13" s="10">
        <v>0.65</v>
      </c>
      <c r="D13" s="23">
        <f t="shared" si="0"/>
        <v>0.8496732026143794</v>
      </c>
      <c r="E13" s="24"/>
    </row>
    <row r="14" spans="1:5">
      <c r="A14" s="19">
        <v>4</v>
      </c>
      <c r="B14" s="10">
        <v>2.25</v>
      </c>
      <c r="C14" s="10">
        <v>0.7</v>
      </c>
      <c r="D14" s="23">
        <f t="shared" si="0"/>
        <v>0.91503267973856228</v>
      </c>
      <c r="E14" s="24"/>
    </row>
    <row r="15" spans="1:5">
      <c r="A15" s="19">
        <v>5</v>
      </c>
      <c r="B15" s="10">
        <v>2.2400000000000002</v>
      </c>
      <c r="C15" s="10">
        <v>0.67</v>
      </c>
      <c r="D15" s="23">
        <f t="shared" si="0"/>
        <v>0.87581699346405262</v>
      </c>
      <c r="E15" s="24"/>
    </row>
    <row r="16" spans="1:5">
      <c r="A16" s="19">
        <v>6</v>
      </c>
      <c r="B16" s="10">
        <v>2.25</v>
      </c>
      <c r="C16" s="10">
        <v>0.85</v>
      </c>
      <c r="D16" s="23">
        <f t="shared" si="0"/>
        <v>1.1111111111111114</v>
      </c>
      <c r="E16" s="24"/>
    </row>
    <row r="17" spans="1:5">
      <c r="A17" s="19">
        <v>7</v>
      </c>
      <c r="B17" s="10">
        <v>2.2599999999999998</v>
      </c>
      <c r="C17" s="10">
        <v>0.8</v>
      </c>
      <c r="D17" s="23">
        <f t="shared" si="0"/>
        <v>1.0457516339869284</v>
      </c>
      <c r="E17" s="24"/>
    </row>
    <row r="18" spans="1:5">
      <c r="A18" s="19">
        <v>8</v>
      </c>
      <c r="B18" s="10">
        <v>2.2599999999999998</v>
      </c>
      <c r="C18" s="10">
        <v>0.87</v>
      </c>
      <c r="D18" s="23">
        <f t="shared" si="0"/>
        <v>1.1372549019607847</v>
      </c>
      <c r="E18" s="24"/>
    </row>
    <row r="19" spans="1:5">
      <c r="A19" s="19">
        <v>9</v>
      </c>
      <c r="B19" s="10">
        <v>2.25</v>
      </c>
      <c r="C19" s="10">
        <v>0.78</v>
      </c>
      <c r="D19" s="23">
        <f t="shared" si="0"/>
        <v>1.0196078431372553</v>
      </c>
      <c r="E19" s="24"/>
    </row>
    <row r="20" spans="1:5">
      <c r="A20" s="19">
        <v>10</v>
      </c>
      <c r="B20" s="10">
        <v>2.2599999999999998</v>
      </c>
      <c r="C20" s="10">
        <v>0.86</v>
      </c>
      <c r="D20" s="23">
        <f t="shared" si="0"/>
        <v>1.1241830065359479</v>
      </c>
      <c r="E20" s="24"/>
    </row>
    <row r="21" spans="1:5">
      <c r="A21" s="19">
        <v>11</v>
      </c>
      <c r="B21" s="10">
        <v>2.25</v>
      </c>
      <c r="C21" s="10">
        <v>0.73</v>
      </c>
      <c r="D21" s="23">
        <f t="shared" si="0"/>
        <v>0.95424836601307217</v>
      </c>
      <c r="E21" s="24"/>
    </row>
    <row r="22" spans="1:5">
      <c r="A22" s="19">
        <v>12</v>
      </c>
      <c r="B22" s="10">
        <v>2.2400000000000002</v>
      </c>
      <c r="C22" s="10">
        <v>0.77</v>
      </c>
      <c r="D22" s="23">
        <f t="shared" si="0"/>
        <v>1.0065359477124185</v>
      </c>
      <c r="E22" s="24"/>
    </row>
    <row r="23" spans="1:5">
      <c r="A23" s="19">
        <v>13</v>
      </c>
      <c r="B23" s="10">
        <v>2.2400000000000002</v>
      </c>
      <c r="C23" s="10">
        <v>0.78</v>
      </c>
      <c r="D23" s="23">
        <f t="shared" si="0"/>
        <v>1.0196078431372553</v>
      </c>
      <c r="E23" s="24"/>
    </row>
    <row r="24" spans="1:5">
      <c r="A24" s="19">
        <v>14</v>
      </c>
      <c r="B24" s="10">
        <v>2.2400000000000002</v>
      </c>
      <c r="C24" s="10">
        <v>0.77</v>
      </c>
      <c r="D24" s="23">
        <f t="shared" si="0"/>
        <v>1.0065359477124185</v>
      </c>
      <c r="E24" s="24"/>
    </row>
    <row r="25" spans="1:5">
      <c r="A25" s="19">
        <v>15</v>
      </c>
      <c r="B25" s="10">
        <v>2.2599999999999998</v>
      </c>
      <c r="C25" s="10">
        <v>0.67</v>
      </c>
      <c r="D25" s="23">
        <f t="shared" si="0"/>
        <v>0.87581699346405262</v>
      </c>
      <c r="E25" s="24"/>
    </row>
    <row r="26" spans="1:5">
      <c r="A26" s="19">
        <v>16</v>
      </c>
      <c r="B26" s="10">
        <v>2.2599999999999998</v>
      </c>
      <c r="C26" s="10">
        <v>0.74</v>
      </c>
      <c r="D26" s="23">
        <f t="shared" si="0"/>
        <v>0.96732026143790872</v>
      </c>
      <c r="E26" s="24"/>
    </row>
    <row r="27" spans="1:5">
      <c r="A27" s="19">
        <v>17</v>
      </c>
      <c r="B27" s="10">
        <v>2.2400000000000002</v>
      </c>
      <c r="C27" s="10">
        <v>0.7</v>
      </c>
      <c r="D27" s="23">
        <f t="shared" si="0"/>
        <v>0.91503267973856228</v>
      </c>
      <c r="E27" s="24"/>
    </row>
    <row r="28" spans="1:5" ht="30">
      <c r="A28" s="39">
        <v>18</v>
      </c>
      <c r="B28" s="20">
        <v>2.2400000000000002</v>
      </c>
      <c r="C28" s="20">
        <v>0.87</v>
      </c>
      <c r="D28" s="21">
        <f>C28/$D$8</f>
        <v>1.1372549019607847</v>
      </c>
      <c r="E28" s="54" t="s">
        <v>118</v>
      </c>
    </row>
    <row r="29" spans="1:5">
      <c r="A29" s="19">
        <v>19</v>
      </c>
      <c r="B29" s="10">
        <v>2.2400000000000002</v>
      </c>
      <c r="C29" s="10">
        <v>0.87</v>
      </c>
      <c r="D29" s="23">
        <f t="shared" si="0"/>
        <v>1.1372549019607847</v>
      </c>
      <c r="E29" s="24"/>
    </row>
    <row r="30" spans="1:5">
      <c r="A30" s="19">
        <v>20</v>
      </c>
      <c r="B30" s="10">
        <v>2.2400000000000002</v>
      </c>
      <c r="C30" s="10">
        <v>0.72</v>
      </c>
      <c r="D30" s="23">
        <f t="shared" si="0"/>
        <v>0.9411764705882355</v>
      </c>
      <c r="E30" s="24"/>
    </row>
    <row r="31" spans="1:5">
      <c r="A31" s="19">
        <v>21</v>
      </c>
      <c r="B31" s="10">
        <v>2.2400000000000002</v>
      </c>
      <c r="C31" s="10">
        <v>0.73</v>
      </c>
      <c r="D31" s="23">
        <f t="shared" si="0"/>
        <v>0.95424836601307217</v>
      </c>
      <c r="E31" s="24"/>
    </row>
    <row r="32" spans="1:5">
      <c r="A32" s="19">
        <v>22</v>
      </c>
      <c r="B32" s="10">
        <v>2.2599999999999998</v>
      </c>
      <c r="C32" s="10">
        <v>0.73</v>
      </c>
      <c r="D32" s="23">
        <f t="shared" si="0"/>
        <v>0.95424836601307217</v>
      </c>
      <c r="E32" s="24"/>
    </row>
    <row r="33" spans="1:5">
      <c r="A33" s="19">
        <v>23</v>
      </c>
      <c r="B33" s="10">
        <v>2.2400000000000002</v>
      </c>
      <c r="C33" s="10">
        <v>0.75</v>
      </c>
      <c r="D33" s="23">
        <f t="shared" si="0"/>
        <v>0.98039215686274539</v>
      </c>
      <c r="E33" s="24"/>
    </row>
    <row r="34" spans="1:5">
      <c r="A34" s="19">
        <v>24</v>
      </c>
      <c r="B34" s="10">
        <v>2.25</v>
      </c>
      <c r="C34" s="10">
        <v>0.79</v>
      </c>
      <c r="D34" s="23">
        <f t="shared" si="0"/>
        <v>1.0326797385620918</v>
      </c>
      <c r="E34" s="24"/>
    </row>
    <row r="35" spans="1:5">
      <c r="A35" s="41" t="s">
        <v>119</v>
      </c>
      <c r="B35" s="42">
        <f>AVERAGE(B11:B34)</f>
        <v>2.2470833333333338</v>
      </c>
      <c r="C35" s="42">
        <f>AVERAGE(C11:C34)</f>
        <v>0.76499999999999979</v>
      </c>
      <c r="D35" s="43">
        <f>AVERAGE(D11:D34)</f>
        <v>1.0000000000000002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안양사옥_4D-E</vt:lpstr>
      <vt:lpstr>안양사옥_4B-A</vt:lpstr>
      <vt:lpstr>안양사옥_4G-B</vt:lpstr>
      <vt:lpstr>안양사옥_3A-D</vt:lpstr>
      <vt:lpstr>안양사옥_3A-C</vt:lpstr>
      <vt:lpstr>안양사옥_3C-A</vt:lpstr>
      <vt:lpstr>안양사옥_3C-D</vt:lpstr>
      <vt:lpstr>안양사옥_3D-A</vt:lpstr>
      <vt:lpstr>안양사옥_3D-B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2026-04-28T08:36:57Z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