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7EF423D3-6132-4082-AE9E-B27E4F959040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SCADA용UPS#2" sheetId="7" r:id="rId1"/>
    <sheet name="SCADA용UPS#1" sheetId="12" r:id="rId2"/>
    <sheet name="ICT관제소용UPS" sheetId="13" r:id="rId3"/>
    <sheet name="ICT설비용UPS#2" sheetId="14" r:id="rId4"/>
    <sheet name="정보통신용충전기#1" sheetId="15" r:id="rId5"/>
    <sheet name="정보통신용충전기#2" sheetId="16" r:id="rId6"/>
    <sheet name="SCADA DLP용UPS" sheetId="17" r:id="rId7"/>
    <sheet name="Sheet1" sheetId="9" r:id="rId8"/>
  </sheets>
  <definedNames>
    <definedName name="_xlnm._FilterDatabase" localSheetId="2" hidden="1">ICT관제소용UPS!$A$6:$D$46</definedName>
    <definedName name="_xlnm._FilterDatabase" localSheetId="3" hidden="1">'ICT설비용UPS#2'!$A$6:$D$46</definedName>
    <definedName name="_xlnm._FilterDatabase" localSheetId="6" hidden="1">'SCADA DLP용UPS'!$A$6:$D$46</definedName>
    <definedName name="_xlnm._FilterDatabase" localSheetId="1" hidden="1">'SCADA용UPS#1'!$A$6:$D$46</definedName>
    <definedName name="_xlnm._FilterDatabase" localSheetId="0" hidden="1">'SCADA용UPS#2'!$A$6:$D$46</definedName>
    <definedName name="_xlnm._FilterDatabase" localSheetId="4" hidden="1">'정보통신용충전기#1'!$A$6:$D$46</definedName>
    <definedName name="_xlnm._FilterDatabase" localSheetId="5" hidden="1">'정보통신용충전기#2'!$A$6:$D$46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7" l="1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H11" i="17"/>
  <c r="D11" i="17"/>
  <c r="D10" i="17"/>
  <c r="D9" i="17"/>
  <c r="H8" i="17"/>
  <c r="G8" i="17"/>
  <c r="D8" i="17"/>
  <c r="H7" i="17"/>
  <c r="G7" i="17"/>
  <c r="D7" i="17"/>
  <c r="O3" i="17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H11" i="16"/>
  <c r="D11" i="16"/>
  <c r="D10" i="16"/>
  <c r="D9" i="16"/>
  <c r="H8" i="16"/>
  <c r="G8" i="16"/>
  <c r="D8" i="16"/>
  <c r="H7" i="16"/>
  <c r="G7" i="16"/>
  <c r="D7" i="16"/>
  <c r="O3" i="16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H11" i="15"/>
  <c r="D11" i="15"/>
  <c r="D10" i="15"/>
  <c r="D9" i="15"/>
  <c r="H8" i="15"/>
  <c r="G8" i="15"/>
  <c r="D8" i="15"/>
  <c r="H7" i="15"/>
  <c r="G7" i="15"/>
  <c r="D7" i="15"/>
  <c r="O3" i="15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H11" i="14"/>
  <c r="D11" i="14"/>
  <c r="D10" i="14"/>
  <c r="D9" i="14"/>
  <c r="H8" i="14"/>
  <c r="G8" i="14"/>
  <c r="D8" i="14"/>
  <c r="H7" i="14"/>
  <c r="G7" i="14"/>
  <c r="D7" i="14"/>
  <c r="O3" i="14"/>
  <c r="H11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H8" i="13"/>
  <c r="G8" i="13"/>
  <c r="D8" i="13"/>
  <c r="H7" i="13"/>
  <c r="G7" i="13"/>
  <c r="D7" i="13"/>
  <c r="O3" i="13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G8" i="12"/>
  <c r="D8" i="12"/>
  <c r="H7" i="12"/>
  <c r="G7" i="12"/>
  <c r="D7" i="12"/>
  <c r="O3" i="12"/>
  <c r="H11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G8" i="7"/>
  <c r="D8" i="7"/>
  <c r="H7" i="7"/>
  <c r="G7" i="7"/>
  <c r="D7" i="7"/>
  <c r="O3" i="7"/>
</calcChain>
</file>

<file path=xl/sharedStrings.xml><?xml version="1.0" encoding="utf-8"?>
<sst xmlns="http://schemas.openxmlformats.org/spreadsheetml/2006/main" count="227" uniqueCount="48">
  <si>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</si>
  <si>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</si>
  <si>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</si>
  <si>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</si>
  <si>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</si>
  <si>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</si>
  <si>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</si>
  <si>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</si>
  <si>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</si>
  <si>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</si>
  <si>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</si>
  <si>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</si>
  <si>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</si>
  <si>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</si>
  <si>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</si>
  <si>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</si>
  <si>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</si>
  <si>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</si>
  <si>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</si>
  <si>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</si>
  <si>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</si>
  <si>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</si>
  <si>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</si>
  <si>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</si>
  <si>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</si>
  <si>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화재예방활동</t>
    <phoneticPr fontId="2" type="noConversion"/>
  </si>
  <si>
    <t>ESP</t>
    <phoneticPr fontId="2" type="noConversion"/>
  </si>
  <si>
    <t>한전전력관리처</t>
    <phoneticPr fontId="2" type="noConversion"/>
  </si>
  <si>
    <t>SCADA용UPS#2</t>
    <phoneticPr fontId="2" type="noConversion"/>
  </si>
  <si>
    <t>2022.02.14</t>
    <phoneticPr fontId="2" type="noConversion"/>
  </si>
  <si>
    <t>2022.05.09</t>
    <phoneticPr fontId="2" type="noConversion"/>
  </si>
  <si>
    <t>2023.03.15</t>
    <phoneticPr fontId="2" type="noConversion"/>
  </si>
  <si>
    <t>2023.03.30</t>
    <phoneticPr fontId="2" type="noConversion"/>
  </si>
  <si>
    <t>ICT관제소용UPS</t>
    <phoneticPr fontId="2" type="noConversion"/>
  </si>
  <si>
    <t>2019.08.19</t>
    <phoneticPr fontId="2" type="noConversion"/>
  </si>
  <si>
    <t>2019.08.25</t>
    <phoneticPr fontId="2" type="noConversion"/>
  </si>
  <si>
    <t>ICT설비용UPS#2</t>
    <phoneticPr fontId="2" type="noConversion"/>
  </si>
  <si>
    <t>ESG200(MSB200)</t>
    <phoneticPr fontId="2" type="noConversion"/>
  </si>
  <si>
    <t>2023.04.26(1EC)</t>
    <phoneticPr fontId="2" type="noConversion"/>
  </si>
  <si>
    <t>2023.05.01</t>
    <phoneticPr fontId="2" type="noConversion"/>
  </si>
  <si>
    <t>정보통신용충전기#1</t>
    <phoneticPr fontId="2" type="noConversion"/>
  </si>
  <si>
    <t>정보통신용충전기#2</t>
    <phoneticPr fontId="2" type="noConversion"/>
  </si>
  <si>
    <t>2022.07.22</t>
    <phoneticPr fontId="2" type="noConversion"/>
  </si>
  <si>
    <t>2022.07.30</t>
    <phoneticPr fontId="2" type="noConversion"/>
  </si>
  <si>
    <t>SCADA DLP용 UPS</t>
    <phoneticPr fontId="2" type="noConversion"/>
  </si>
  <si>
    <t>ESP200</t>
    <phoneticPr fontId="2" type="noConversion"/>
  </si>
  <si>
    <t>2022.09.16</t>
    <phoneticPr fontId="2" type="noConversion"/>
  </si>
  <si>
    <t>2022.11.03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</si>
</sst>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5"/>
  <sheetViews>
    <sheetView tabSelected="1" zoomScale="90" zoomScaleNormal="90" workbookViewId="0">
      <selection activeCell="D120" sqref="D12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45299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200</v>
      </c>
      <c r="G3" s="33" t="s">
        <v>29</v>
      </c>
      <c r="H3" s="33" t="s">
        <v>30</v>
      </c>
      <c r="I3" s="8">
        <v>2.2999999999999998</v>
      </c>
      <c r="J3" s="9">
        <v>16</v>
      </c>
      <c r="K3" s="10">
        <v>22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</v>
      </c>
      <c r="C7" s="22">
        <v>2.2200000000000002</v>
      </c>
      <c r="D7" s="23">
        <f t="shared" ref="D7:D70" si="0">C7/$I$3</f>
        <v>0.96521739130434803</v>
      </c>
      <c r="E7" s="2"/>
      <c r="F7" s="24" t="s">
        <v>20</v>
      </c>
      <c r="G7" s="25">
        <f>MAX(B7:B114)</f>
        <v>13.49</v>
      </c>
      <c r="H7" s="25">
        <f>MAX(C7:C114)</f>
        <v>2.27</v>
      </c>
      <c r="J7"/>
      <c r="K7"/>
    </row>
    <row r="8" spans="1:15" x14ac:dyDescent="0.3">
      <c r="A8" s="21">
        <v>2</v>
      </c>
      <c r="B8" s="22">
        <v>13.21</v>
      </c>
      <c r="C8" s="22">
        <v>2.25</v>
      </c>
      <c r="D8" s="23">
        <f t="shared" si="0"/>
        <v>0.97826086956521752</v>
      </c>
      <c r="E8" s="2"/>
      <c r="F8" s="24" t="s">
        <v>21</v>
      </c>
      <c r="G8" s="25">
        <f>MIN(B7:B114)</f>
        <v>13.21</v>
      </c>
      <c r="H8" s="25">
        <f>MIN(C7:C114)</f>
        <v>2.2000000000000002</v>
      </c>
      <c r="J8"/>
      <c r="K8"/>
    </row>
    <row r="9" spans="1:15" x14ac:dyDescent="0.3">
      <c r="A9" s="21">
        <v>3</v>
      </c>
      <c r="B9" s="22">
        <v>13.48</v>
      </c>
      <c r="C9" s="22">
        <v>2.2000000000000002</v>
      </c>
      <c r="D9" s="23">
        <f t="shared" si="0"/>
        <v>0.95652173913043492</v>
      </c>
      <c r="E9" s="2"/>
      <c r="J9"/>
      <c r="K9"/>
    </row>
    <row r="10" spans="1:15" x14ac:dyDescent="0.3">
      <c r="A10" s="21">
        <v>4</v>
      </c>
      <c r="B10" s="22">
        <v>13.47</v>
      </c>
      <c r="C10" s="22">
        <v>2.23</v>
      </c>
      <c r="D10" s="23">
        <f t="shared" si="0"/>
        <v>0.96956521739130441</v>
      </c>
      <c r="E10" s="2"/>
      <c r="J10"/>
      <c r="K10"/>
    </row>
    <row r="11" spans="1:15" x14ac:dyDescent="0.3">
      <c r="A11" s="21">
        <v>5</v>
      </c>
      <c r="B11" s="22">
        <v>13.49</v>
      </c>
      <c r="C11" s="22">
        <v>2.25</v>
      </c>
      <c r="D11" s="23">
        <f t="shared" si="0"/>
        <v>0.97826086956521752</v>
      </c>
      <c r="E11" s="2"/>
      <c r="F11" s="24" t="s">
        <v>22</v>
      </c>
      <c r="G11" s="26">
        <v>214.4</v>
      </c>
      <c r="H11" s="25">
        <f>G11/J3</f>
        <v>13.4</v>
      </c>
      <c r="J11"/>
      <c r="K11"/>
    </row>
    <row r="12" spans="1:15" x14ac:dyDescent="0.3">
      <c r="A12" s="21">
        <v>6</v>
      </c>
      <c r="B12" s="22">
        <v>13.38</v>
      </c>
      <c r="C12" s="22">
        <v>2.2200000000000002</v>
      </c>
      <c r="D12" s="23">
        <f t="shared" si="0"/>
        <v>0.96521739130434803</v>
      </c>
      <c r="E12" s="2"/>
      <c r="J12"/>
      <c r="K12"/>
    </row>
    <row r="13" spans="1:15" x14ac:dyDescent="0.3">
      <c r="A13" s="21">
        <v>7</v>
      </c>
      <c r="B13" s="22">
        <v>13.46</v>
      </c>
      <c r="C13" s="22">
        <v>2.25</v>
      </c>
      <c r="D13" s="23">
        <f t="shared" si="0"/>
        <v>0.97826086956521752</v>
      </c>
      <c r="J13"/>
      <c r="K13"/>
    </row>
    <row r="14" spans="1:15" x14ac:dyDescent="0.3">
      <c r="A14" s="21">
        <v>8</v>
      </c>
      <c r="B14" s="22">
        <v>13.31</v>
      </c>
      <c r="C14" s="22">
        <v>2.25</v>
      </c>
      <c r="D14" s="23">
        <f t="shared" si="0"/>
        <v>0.97826086956521752</v>
      </c>
      <c r="J14"/>
      <c r="K14"/>
    </row>
    <row r="15" spans="1:15" x14ac:dyDescent="0.3">
      <c r="A15" s="21">
        <v>9</v>
      </c>
      <c r="B15" s="22">
        <v>13.41</v>
      </c>
      <c r="C15" s="22">
        <v>2.2000000000000002</v>
      </c>
      <c r="D15" s="23">
        <f t="shared" si="0"/>
        <v>0.95652173913043492</v>
      </c>
      <c r="J15"/>
      <c r="K15"/>
    </row>
    <row r="16" spans="1:15" x14ac:dyDescent="0.3">
      <c r="A16" s="21">
        <v>10</v>
      </c>
      <c r="B16" s="25">
        <v>13.41</v>
      </c>
      <c r="C16" s="25">
        <v>2.21</v>
      </c>
      <c r="D16" s="23">
        <f t="shared" si="0"/>
        <v>0.96086956521739131</v>
      </c>
      <c r="J16"/>
      <c r="K16"/>
    </row>
    <row r="17" spans="1:11" x14ac:dyDescent="0.3">
      <c r="A17" s="21">
        <v>11</v>
      </c>
      <c r="B17" s="25">
        <v>13.44</v>
      </c>
      <c r="C17" s="25">
        <v>2.2400000000000002</v>
      </c>
      <c r="D17" s="23">
        <f t="shared" si="0"/>
        <v>0.97391304347826102</v>
      </c>
      <c r="J17"/>
      <c r="K17"/>
    </row>
    <row r="18" spans="1:11" x14ac:dyDescent="0.3">
      <c r="A18" s="21">
        <v>12</v>
      </c>
      <c r="B18" s="25">
        <v>13.39</v>
      </c>
      <c r="C18" s="25">
        <v>2.21</v>
      </c>
      <c r="D18" s="23">
        <f t="shared" si="0"/>
        <v>0.96086956521739131</v>
      </c>
      <c r="J18"/>
      <c r="K18"/>
    </row>
    <row r="19" spans="1:11" x14ac:dyDescent="0.3">
      <c r="A19" s="21">
        <v>13</v>
      </c>
      <c r="B19" s="25">
        <v>13.46</v>
      </c>
      <c r="C19" s="25">
        <v>2.27</v>
      </c>
      <c r="D19" s="23">
        <f t="shared" si="0"/>
        <v>0.98695652173913051</v>
      </c>
      <c r="J19"/>
      <c r="K19"/>
    </row>
    <row r="20" spans="1:11" x14ac:dyDescent="0.3">
      <c r="A20" s="21">
        <v>14</v>
      </c>
      <c r="B20" s="25">
        <v>13.4</v>
      </c>
      <c r="C20" s="25">
        <v>2.2400000000000002</v>
      </c>
      <c r="D20" s="23">
        <f t="shared" si="0"/>
        <v>0.97391304347826102</v>
      </c>
      <c r="J20"/>
      <c r="K20"/>
    </row>
    <row r="21" spans="1:11" x14ac:dyDescent="0.3">
      <c r="A21" s="21">
        <v>15</v>
      </c>
      <c r="B21" s="25">
        <v>13.45</v>
      </c>
      <c r="C21" s="25">
        <v>2.23</v>
      </c>
      <c r="D21" s="23">
        <f t="shared" si="0"/>
        <v>0.96956521739130441</v>
      </c>
      <c r="E21" s="34"/>
      <c r="F21" s="35"/>
      <c r="J21"/>
      <c r="K21"/>
    </row>
    <row r="22" spans="1:11" x14ac:dyDescent="0.3">
      <c r="A22" s="21">
        <v>16</v>
      </c>
      <c r="B22" s="25">
        <v>13.23</v>
      </c>
      <c r="C22" s="25">
        <v>2.27</v>
      </c>
      <c r="D22" s="23">
        <f t="shared" si="0"/>
        <v>0.98695652173913051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4EAB-5DBB-4C6A-9495-AA78132ED463}">
  <dimension ref="A1:O125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45299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200</v>
      </c>
      <c r="G3" s="33" t="s">
        <v>31</v>
      </c>
      <c r="H3" s="33" t="s">
        <v>32</v>
      </c>
      <c r="I3" s="8">
        <v>2.2999999999999998</v>
      </c>
      <c r="J3" s="9">
        <v>16</v>
      </c>
      <c r="K3" s="10">
        <v>22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2.09</v>
      </c>
      <c r="D7" s="23">
        <f t="shared" ref="D7:D70" si="0">C7/$I$3</f>
        <v>0.90869565217391302</v>
      </c>
      <c r="E7" s="2"/>
      <c r="F7" s="24" t="s">
        <v>20</v>
      </c>
      <c r="G7" s="25">
        <f>MAX(B7:B114)</f>
        <v>13.44</v>
      </c>
      <c r="H7" s="25">
        <f>MAX(C7:C114)</f>
        <v>2.13</v>
      </c>
      <c r="J7"/>
      <c r="K7"/>
    </row>
    <row r="8" spans="1:15" x14ac:dyDescent="0.3">
      <c r="A8" s="21">
        <v>2</v>
      </c>
      <c r="B8" s="22">
        <v>13.37</v>
      </c>
      <c r="C8" s="22">
        <v>2.13</v>
      </c>
      <c r="D8" s="23">
        <f t="shared" si="0"/>
        <v>0.92608695652173911</v>
      </c>
      <c r="E8" s="2"/>
      <c r="F8" s="24" t="s">
        <v>21</v>
      </c>
      <c r="G8" s="25">
        <f>MIN(B7:B114)</f>
        <v>13.35</v>
      </c>
      <c r="H8" s="25">
        <f>MIN(C7:C114)</f>
        <v>2.08</v>
      </c>
      <c r="J8"/>
      <c r="K8"/>
    </row>
    <row r="9" spans="1:15" x14ac:dyDescent="0.3">
      <c r="A9" s="21">
        <v>3</v>
      </c>
      <c r="B9" s="22">
        <v>13.36</v>
      </c>
      <c r="C9" s="22">
        <v>2.11</v>
      </c>
      <c r="D9" s="23">
        <f t="shared" si="0"/>
        <v>0.91739130434782612</v>
      </c>
      <c r="E9" s="2"/>
      <c r="J9"/>
      <c r="K9"/>
    </row>
    <row r="10" spans="1:15" x14ac:dyDescent="0.3">
      <c r="A10" s="21">
        <v>4</v>
      </c>
      <c r="B10" s="22">
        <v>13.39</v>
      </c>
      <c r="C10" s="22">
        <v>2.1</v>
      </c>
      <c r="D10" s="23">
        <f t="shared" si="0"/>
        <v>0.91304347826086962</v>
      </c>
      <c r="E10" s="2"/>
      <c r="J10"/>
      <c r="K10"/>
    </row>
    <row r="11" spans="1:15" x14ac:dyDescent="0.3">
      <c r="A11" s="21">
        <v>5</v>
      </c>
      <c r="B11" s="22">
        <v>13.37</v>
      </c>
      <c r="C11" s="22">
        <v>2.12</v>
      </c>
      <c r="D11" s="23">
        <f t="shared" si="0"/>
        <v>0.92173913043478273</v>
      </c>
      <c r="E11" s="2"/>
      <c r="F11" s="24" t="s">
        <v>22</v>
      </c>
      <c r="G11" s="26">
        <v>214.02</v>
      </c>
      <c r="H11" s="25">
        <f>G11/J3</f>
        <v>13.376250000000001</v>
      </c>
      <c r="J11"/>
      <c r="K11"/>
    </row>
    <row r="12" spans="1:15" x14ac:dyDescent="0.3">
      <c r="A12" s="21">
        <v>6</v>
      </c>
      <c r="B12" s="22">
        <v>13.35</v>
      </c>
      <c r="C12" s="22">
        <v>2.1</v>
      </c>
      <c r="D12" s="23">
        <f t="shared" si="0"/>
        <v>0.91304347826086962</v>
      </c>
      <c r="E12" s="2"/>
      <c r="J12"/>
      <c r="K12"/>
    </row>
    <row r="13" spans="1:15" x14ac:dyDescent="0.3">
      <c r="A13" s="21">
        <v>7</v>
      </c>
      <c r="B13" s="22">
        <v>13.36</v>
      </c>
      <c r="C13" s="22">
        <v>2.1</v>
      </c>
      <c r="D13" s="23">
        <f t="shared" si="0"/>
        <v>0.91304347826086962</v>
      </c>
      <c r="J13"/>
      <c r="K13"/>
    </row>
    <row r="14" spans="1:15" x14ac:dyDescent="0.3">
      <c r="A14" s="21">
        <v>8</v>
      </c>
      <c r="B14" s="22">
        <v>13.38</v>
      </c>
      <c r="C14" s="22">
        <v>2.09</v>
      </c>
      <c r="D14" s="23">
        <f t="shared" si="0"/>
        <v>0.90869565217391302</v>
      </c>
      <c r="J14"/>
      <c r="K14"/>
    </row>
    <row r="15" spans="1:15" x14ac:dyDescent="0.3">
      <c r="A15" s="21">
        <v>9</v>
      </c>
      <c r="B15" s="22">
        <v>13.39</v>
      </c>
      <c r="C15" s="22">
        <v>2.1</v>
      </c>
      <c r="D15" s="23">
        <f t="shared" si="0"/>
        <v>0.91304347826086962</v>
      </c>
      <c r="J15"/>
      <c r="K15"/>
    </row>
    <row r="16" spans="1:15" x14ac:dyDescent="0.3">
      <c r="A16" s="21">
        <v>10</v>
      </c>
      <c r="B16" s="25">
        <v>13.44</v>
      </c>
      <c r="C16" s="25">
        <v>2.12</v>
      </c>
      <c r="D16" s="23">
        <f t="shared" si="0"/>
        <v>0.92173913043478273</v>
      </c>
      <c r="J16"/>
      <c r="K16"/>
    </row>
    <row r="17" spans="1:11" x14ac:dyDescent="0.3">
      <c r="A17" s="21">
        <v>11</v>
      </c>
      <c r="B17" s="25">
        <v>13.39</v>
      </c>
      <c r="C17" s="25">
        <v>2.1</v>
      </c>
      <c r="D17" s="23">
        <f t="shared" si="0"/>
        <v>0.91304347826086962</v>
      </c>
      <c r="J17"/>
      <c r="K17"/>
    </row>
    <row r="18" spans="1:11" x14ac:dyDescent="0.3">
      <c r="A18" s="21">
        <v>12</v>
      </c>
      <c r="B18" s="25">
        <v>13.35</v>
      </c>
      <c r="C18" s="25">
        <v>2.09</v>
      </c>
      <c r="D18" s="23">
        <f t="shared" si="0"/>
        <v>0.90869565217391302</v>
      </c>
      <c r="J18"/>
      <c r="K18"/>
    </row>
    <row r="19" spans="1:11" x14ac:dyDescent="0.3">
      <c r="A19" s="21">
        <v>13</v>
      </c>
      <c r="B19" s="25">
        <v>13.36</v>
      </c>
      <c r="C19" s="25">
        <v>2.11</v>
      </c>
      <c r="D19" s="23">
        <f t="shared" si="0"/>
        <v>0.91739130434782612</v>
      </c>
      <c r="J19"/>
      <c r="K19"/>
    </row>
    <row r="20" spans="1:11" x14ac:dyDescent="0.3">
      <c r="A20" s="21">
        <v>14</v>
      </c>
      <c r="B20" s="25">
        <v>13.36</v>
      </c>
      <c r="C20" s="25">
        <v>2.1</v>
      </c>
      <c r="D20" s="23">
        <f t="shared" si="0"/>
        <v>0.91304347826086962</v>
      </c>
      <c r="J20"/>
      <c r="K20"/>
    </row>
    <row r="21" spans="1:11" x14ac:dyDescent="0.3">
      <c r="A21" s="21">
        <v>15</v>
      </c>
      <c r="B21" s="25">
        <v>13.37</v>
      </c>
      <c r="C21" s="25">
        <v>2.11</v>
      </c>
      <c r="D21" s="23">
        <f t="shared" si="0"/>
        <v>0.91739130434782612</v>
      </c>
      <c r="E21" s="34"/>
      <c r="F21" s="35"/>
      <c r="J21"/>
      <c r="K21"/>
    </row>
    <row r="22" spans="1:11" x14ac:dyDescent="0.3">
      <c r="A22" s="21">
        <v>16</v>
      </c>
      <c r="B22" s="25">
        <v>13.4</v>
      </c>
      <c r="C22" s="25">
        <v>2.08</v>
      </c>
      <c r="D22" s="23">
        <f t="shared" si="0"/>
        <v>0.90434782608695663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153C2-052A-4F12-8206-9D451CD179AF}">
  <dimension ref="A1:O125"/>
  <sheetViews>
    <sheetView zoomScale="90" zoomScaleNormal="90" workbookViewId="0">
      <selection activeCell="J4" sqref="J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45299</v>
      </c>
      <c r="B3" s="7" t="s">
        <v>27</v>
      </c>
      <c r="C3" s="7" t="s">
        <v>33</v>
      </c>
      <c r="D3" s="7" t="s">
        <v>25</v>
      </c>
      <c r="E3" s="8" t="s">
        <v>26</v>
      </c>
      <c r="F3" s="9">
        <v>150</v>
      </c>
      <c r="G3" s="33" t="s">
        <v>34</v>
      </c>
      <c r="H3" s="33" t="s">
        <v>35</v>
      </c>
      <c r="I3" s="8">
        <v>2.5</v>
      </c>
      <c r="J3" s="9">
        <v>20</v>
      </c>
      <c r="K3" s="10">
        <v>22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13.56</v>
      </c>
      <c r="C7" s="22">
        <v>3.35</v>
      </c>
      <c r="D7" s="23">
        <f t="shared" ref="D7:D70" si="0">C7/$I$3</f>
        <v>1.34</v>
      </c>
      <c r="E7" s="2"/>
      <c r="F7" s="24" t="s">
        <v>20</v>
      </c>
      <c r="G7" s="25">
        <f>MAX(B7:B114)</f>
        <v>13.56</v>
      </c>
      <c r="H7" s="25">
        <f>MAX(C7:C114)</f>
        <v>3.59</v>
      </c>
      <c r="J7"/>
      <c r="K7"/>
    </row>
    <row r="8" spans="1:15" x14ac:dyDescent="0.3">
      <c r="A8" s="21">
        <v>2</v>
      </c>
      <c r="B8" s="22">
        <v>13.52</v>
      </c>
      <c r="C8" s="22">
        <v>3.24</v>
      </c>
      <c r="D8" s="23">
        <f t="shared" si="0"/>
        <v>1.296</v>
      </c>
      <c r="E8" s="2"/>
      <c r="F8" s="24" t="s">
        <v>21</v>
      </c>
      <c r="G8" s="25">
        <f>MIN(B7:B114)</f>
        <v>13.45</v>
      </c>
      <c r="H8" s="25">
        <f>MIN(C7:C114)</f>
        <v>2.83</v>
      </c>
      <c r="J8"/>
      <c r="K8"/>
    </row>
    <row r="9" spans="1:15" x14ac:dyDescent="0.3">
      <c r="A9" s="21">
        <v>3</v>
      </c>
      <c r="B9" s="22">
        <v>13.5</v>
      </c>
      <c r="C9" s="22">
        <v>3.59</v>
      </c>
      <c r="D9" s="23">
        <f t="shared" si="0"/>
        <v>1.4359999999999999</v>
      </c>
      <c r="E9" s="2"/>
      <c r="J9"/>
      <c r="K9"/>
    </row>
    <row r="10" spans="1:15" x14ac:dyDescent="0.3">
      <c r="A10" s="21">
        <v>4</v>
      </c>
      <c r="B10" s="22">
        <v>13.5</v>
      </c>
      <c r="C10" s="22">
        <v>3.01</v>
      </c>
      <c r="D10" s="23">
        <f t="shared" si="0"/>
        <v>1.204</v>
      </c>
      <c r="E10" s="2"/>
      <c r="J10"/>
      <c r="K10"/>
    </row>
    <row r="11" spans="1:15" x14ac:dyDescent="0.3">
      <c r="A11" s="21">
        <v>5</v>
      </c>
      <c r="B11" s="22">
        <v>13.52</v>
      </c>
      <c r="C11" s="22">
        <v>3.09</v>
      </c>
      <c r="D11" s="23">
        <f t="shared" si="0"/>
        <v>1.236</v>
      </c>
      <c r="E11" s="2"/>
      <c r="F11" s="24" t="s">
        <v>22</v>
      </c>
      <c r="G11" s="26">
        <v>270.42</v>
      </c>
      <c r="H11" s="25">
        <f>G11/J3</f>
        <v>13.521000000000001</v>
      </c>
      <c r="J11"/>
      <c r="K11"/>
    </row>
    <row r="12" spans="1:15" x14ac:dyDescent="0.3">
      <c r="A12" s="21">
        <v>6</v>
      </c>
      <c r="B12" s="22">
        <v>13.52</v>
      </c>
      <c r="C12" s="22">
        <v>2.83</v>
      </c>
      <c r="D12" s="23">
        <f t="shared" si="0"/>
        <v>1.1320000000000001</v>
      </c>
      <c r="E12" s="2"/>
      <c r="J12"/>
      <c r="K12"/>
    </row>
    <row r="13" spans="1:15" x14ac:dyDescent="0.3">
      <c r="A13" s="21">
        <v>7</v>
      </c>
      <c r="B13" s="22">
        <v>13.52</v>
      </c>
      <c r="C13" s="22">
        <v>2.98</v>
      </c>
      <c r="D13" s="23">
        <f t="shared" si="0"/>
        <v>1.1919999999999999</v>
      </c>
      <c r="J13"/>
      <c r="K13"/>
    </row>
    <row r="14" spans="1:15" x14ac:dyDescent="0.3">
      <c r="A14" s="21">
        <v>8</v>
      </c>
      <c r="B14" s="22">
        <v>13.51</v>
      </c>
      <c r="C14" s="22">
        <v>3.57</v>
      </c>
      <c r="D14" s="23">
        <f t="shared" si="0"/>
        <v>1.4279999999999999</v>
      </c>
      <c r="J14"/>
      <c r="K14"/>
    </row>
    <row r="15" spans="1:15" x14ac:dyDescent="0.3">
      <c r="A15" s="21">
        <v>9</v>
      </c>
      <c r="B15" s="22">
        <v>13.53</v>
      </c>
      <c r="C15" s="22">
        <v>2.94</v>
      </c>
      <c r="D15" s="23">
        <f t="shared" si="0"/>
        <v>1.1759999999999999</v>
      </c>
      <c r="J15"/>
      <c r="K15"/>
    </row>
    <row r="16" spans="1:15" x14ac:dyDescent="0.3">
      <c r="A16" s="21">
        <v>10</v>
      </c>
      <c r="B16" s="25">
        <v>13.52</v>
      </c>
      <c r="C16" s="25">
        <v>2.87</v>
      </c>
      <c r="D16" s="23">
        <f t="shared" si="0"/>
        <v>1.1480000000000001</v>
      </c>
      <c r="J16"/>
      <c r="K16"/>
    </row>
    <row r="17" spans="1:11" x14ac:dyDescent="0.3">
      <c r="A17" s="21">
        <v>11</v>
      </c>
      <c r="B17" s="25">
        <v>13.52</v>
      </c>
      <c r="C17" s="25">
        <v>2.98</v>
      </c>
      <c r="D17" s="23">
        <f t="shared" si="0"/>
        <v>1.1919999999999999</v>
      </c>
      <c r="J17"/>
      <c r="K17"/>
    </row>
    <row r="18" spans="1:11" x14ac:dyDescent="0.3">
      <c r="A18" s="21">
        <v>12</v>
      </c>
      <c r="B18" s="25">
        <v>13.54</v>
      </c>
      <c r="C18" s="25">
        <v>3.21</v>
      </c>
      <c r="D18" s="23">
        <f t="shared" si="0"/>
        <v>1.284</v>
      </c>
      <c r="J18"/>
      <c r="K18"/>
    </row>
    <row r="19" spans="1:11" x14ac:dyDescent="0.3">
      <c r="A19" s="21">
        <v>13</v>
      </c>
      <c r="B19" s="25">
        <v>13.52</v>
      </c>
      <c r="C19" s="25">
        <v>3.49</v>
      </c>
      <c r="D19" s="23">
        <f t="shared" si="0"/>
        <v>1.3960000000000001</v>
      </c>
      <c r="J19"/>
      <c r="K19"/>
    </row>
    <row r="20" spans="1:11" x14ac:dyDescent="0.3">
      <c r="A20" s="21">
        <v>14</v>
      </c>
      <c r="B20" s="25">
        <v>13.51</v>
      </c>
      <c r="C20" s="25">
        <v>2.89</v>
      </c>
      <c r="D20" s="23">
        <f t="shared" si="0"/>
        <v>1.1560000000000001</v>
      </c>
      <c r="J20"/>
      <c r="K20"/>
    </row>
    <row r="21" spans="1:11" x14ac:dyDescent="0.3">
      <c r="A21" s="21">
        <v>15</v>
      </c>
      <c r="B21" s="25">
        <v>13.51</v>
      </c>
      <c r="C21" s="25">
        <v>2.97</v>
      </c>
      <c r="D21" s="23">
        <f t="shared" si="0"/>
        <v>1.1880000000000002</v>
      </c>
      <c r="E21" s="34"/>
      <c r="F21" s="35"/>
      <c r="J21"/>
      <c r="K21"/>
    </row>
    <row r="22" spans="1:11" x14ac:dyDescent="0.3">
      <c r="A22" s="21">
        <v>16</v>
      </c>
      <c r="B22" s="25">
        <v>13.54</v>
      </c>
      <c r="C22" s="25">
        <v>2.85</v>
      </c>
      <c r="D22" s="23">
        <f t="shared" si="0"/>
        <v>1.1400000000000001</v>
      </c>
      <c r="J22"/>
      <c r="K22"/>
    </row>
    <row r="23" spans="1:11" x14ac:dyDescent="0.3">
      <c r="A23" s="21">
        <v>17</v>
      </c>
      <c r="B23" s="25">
        <v>13.55</v>
      </c>
      <c r="C23" s="25">
        <v>2.99</v>
      </c>
      <c r="D23" s="23">
        <f t="shared" si="0"/>
        <v>1.1960000000000002</v>
      </c>
      <c r="J23"/>
      <c r="K23"/>
    </row>
    <row r="24" spans="1:11" x14ac:dyDescent="0.3">
      <c r="A24" s="21">
        <v>18</v>
      </c>
      <c r="B24" s="25">
        <v>13.54</v>
      </c>
      <c r="C24" s="25">
        <v>3.36</v>
      </c>
      <c r="D24" s="23">
        <f t="shared" si="0"/>
        <v>1.3439999999999999</v>
      </c>
      <c r="J24"/>
      <c r="K24"/>
    </row>
    <row r="25" spans="1:11" x14ac:dyDescent="0.3">
      <c r="A25" s="21">
        <v>19</v>
      </c>
      <c r="B25" s="25">
        <v>13.54</v>
      </c>
      <c r="C25" s="25">
        <v>2.85</v>
      </c>
      <c r="D25" s="23">
        <f t="shared" si="0"/>
        <v>1.1400000000000001</v>
      </c>
      <c r="J25"/>
      <c r="K25"/>
    </row>
    <row r="26" spans="1:11" x14ac:dyDescent="0.3">
      <c r="A26" s="21">
        <v>20</v>
      </c>
      <c r="B26" s="25">
        <v>13.45</v>
      </c>
      <c r="C26" s="25">
        <v>3.1</v>
      </c>
      <c r="D26" s="23">
        <f t="shared" si="0"/>
        <v>1.24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8AD3-3F2A-427A-B907-F102B73832C1}">
  <dimension ref="A1:O125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45299</v>
      </c>
      <c r="B3" s="7" t="s">
        <v>27</v>
      </c>
      <c r="C3" s="7" t="s">
        <v>36</v>
      </c>
      <c r="D3" s="7" t="s">
        <v>25</v>
      </c>
      <c r="E3" s="8" t="s">
        <v>26</v>
      </c>
      <c r="F3" s="9">
        <v>100</v>
      </c>
      <c r="G3" s="33" t="s">
        <v>34</v>
      </c>
      <c r="H3" s="33" t="s">
        <v>35</v>
      </c>
      <c r="I3" s="8">
        <v>3.3</v>
      </c>
      <c r="J3" s="9">
        <v>16</v>
      </c>
      <c r="K3" s="10">
        <v>22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</v>
      </c>
      <c r="C7" s="22">
        <v>3.73</v>
      </c>
      <c r="D7" s="23">
        <f t="shared" ref="D7:D70" si="0">C7/$I$3</f>
        <v>1.1303030303030304</v>
      </c>
      <c r="E7" s="2"/>
      <c r="F7" s="24" t="s">
        <v>20</v>
      </c>
      <c r="G7" s="25">
        <f>MAX(B7:B114)</f>
        <v>13.33</v>
      </c>
      <c r="H7" s="25">
        <f>MAX(C7:C114)</f>
        <v>4.3</v>
      </c>
      <c r="J7"/>
      <c r="K7"/>
    </row>
    <row r="8" spans="1:15" x14ac:dyDescent="0.3">
      <c r="A8" s="21">
        <v>2</v>
      </c>
      <c r="B8" s="22">
        <v>13.3</v>
      </c>
      <c r="C8" s="22">
        <v>3.72</v>
      </c>
      <c r="D8" s="23">
        <f t="shared" si="0"/>
        <v>1.1272727272727274</v>
      </c>
      <c r="E8" s="2"/>
      <c r="F8" s="24" t="s">
        <v>21</v>
      </c>
      <c r="G8" s="25">
        <f>MIN(B7:B114)</f>
        <v>13.3</v>
      </c>
      <c r="H8" s="25">
        <f>MIN(C7:C114)</f>
        <v>3.72</v>
      </c>
      <c r="J8"/>
      <c r="K8"/>
    </row>
    <row r="9" spans="1:15" x14ac:dyDescent="0.3">
      <c r="A9" s="21">
        <v>3</v>
      </c>
      <c r="B9" s="22">
        <v>13.32</v>
      </c>
      <c r="C9" s="22">
        <v>3.99</v>
      </c>
      <c r="D9" s="23">
        <f t="shared" si="0"/>
        <v>1.2090909090909092</v>
      </c>
      <c r="E9" s="2"/>
      <c r="J9"/>
      <c r="K9"/>
    </row>
    <row r="10" spans="1:15" x14ac:dyDescent="0.3">
      <c r="A10" s="21">
        <v>4</v>
      </c>
      <c r="B10" s="22">
        <v>13.32</v>
      </c>
      <c r="C10" s="22">
        <v>3.88</v>
      </c>
      <c r="D10" s="23">
        <f t="shared" si="0"/>
        <v>1.1757575757575758</v>
      </c>
      <c r="E10" s="2"/>
      <c r="J10"/>
      <c r="K10"/>
    </row>
    <row r="11" spans="1:15" x14ac:dyDescent="0.3">
      <c r="A11" s="21">
        <v>5</v>
      </c>
      <c r="B11" s="22">
        <v>13.32</v>
      </c>
      <c r="C11" s="22">
        <v>3.95</v>
      </c>
      <c r="D11" s="23">
        <f t="shared" si="0"/>
        <v>1.196969696969697</v>
      </c>
      <c r="E11" s="2"/>
      <c r="F11" s="24" t="s">
        <v>22</v>
      </c>
      <c r="G11" s="26">
        <v>213.01</v>
      </c>
      <c r="H11" s="25">
        <f>G11/J3</f>
        <v>13.313124999999999</v>
      </c>
      <c r="J11"/>
      <c r="K11"/>
    </row>
    <row r="12" spans="1:15" x14ac:dyDescent="0.3">
      <c r="A12" s="21">
        <v>6</v>
      </c>
      <c r="B12" s="22">
        <v>13.31</v>
      </c>
      <c r="C12" s="22">
        <v>3.88</v>
      </c>
      <c r="D12" s="23">
        <f t="shared" si="0"/>
        <v>1.1757575757575758</v>
      </c>
      <c r="E12" s="2"/>
      <c r="J12"/>
      <c r="K12"/>
    </row>
    <row r="13" spans="1:15" x14ac:dyDescent="0.3">
      <c r="A13" s="21">
        <v>7</v>
      </c>
      <c r="B13" s="22">
        <v>13.31</v>
      </c>
      <c r="C13" s="22">
        <v>3.95</v>
      </c>
      <c r="D13" s="23">
        <f t="shared" si="0"/>
        <v>1.196969696969697</v>
      </c>
      <c r="J13"/>
      <c r="K13"/>
    </row>
    <row r="14" spans="1:15" x14ac:dyDescent="0.3">
      <c r="A14" s="21">
        <v>8</v>
      </c>
      <c r="B14" s="22">
        <v>13.33</v>
      </c>
      <c r="C14" s="22">
        <v>3.9</v>
      </c>
      <c r="D14" s="23">
        <f t="shared" si="0"/>
        <v>1.1818181818181819</v>
      </c>
      <c r="J14"/>
      <c r="K14"/>
    </row>
    <row r="15" spans="1:15" x14ac:dyDescent="0.3">
      <c r="A15" s="21">
        <v>9</v>
      </c>
      <c r="B15" s="22">
        <v>13.32</v>
      </c>
      <c r="C15" s="22">
        <v>4.03</v>
      </c>
      <c r="D15" s="23">
        <f t="shared" si="0"/>
        <v>1.2212121212121214</v>
      </c>
      <c r="J15"/>
      <c r="K15"/>
    </row>
    <row r="16" spans="1:15" x14ac:dyDescent="0.3">
      <c r="A16" s="21">
        <v>10</v>
      </c>
      <c r="B16" s="25">
        <v>13.31</v>
      </c>
      <c r="C16" s="25">
        <v>3.94</v>
      </c>
      <c r="D16" s="23">
        <f t="shared" si="0"/>
        <v>1.1939393939393941</v>
      </c>
      <c r="J16"/>
      <c r="K16"/>
    </row>
    <row r="17" spans="1:11" x14ac:dyDescent="0.3">
      <c r="A17" s="21">
        <v>11</v>
      </c>
      <c r="B17" s="25">
        <v>13.3</v>
      </c>
      <c r="C17" s="25">
        <v>3.98</v>
      </c>
      <c r="D17" s="23">
        <f t="shared" si="0"/>
        <v>1.2060606060606061</v>
      </c>
      <c r="J17"/>
      <c r="K17"/>
    </row>
    <row r="18" spans="1:11" x14ac:dyDescent="0.3">
      <c r="A18" s="21">
        <v>12</v>
      </c>
      <c r="B18" s="25">
        <v>13.33</v>
      </c>
      <c r="C18" s="25">
        <v>4.3</v>
      </c>
      <c r="D18" s="23">
        <f t="shared" si="0"/>
        <v>1.303030303030303</v>
      </c>
      <c r="J18"/>
      <c r="K18"/>
    </row>
    <row r="19" spans="1:11" x14ac:dyDescent="0.3">
      <c r="A19" s="21">
        <v>13</v>
      </c>
      <c r="B19" s="25">
        <v>13.32</v>
      </c>
      <c r="C19" s="25">
        <v>3.79</v>
      </c>
      <c r="D19" s="23">
        <f t="shared" si="0"/>
        <v>1.1484848484848487</v>
      </c>
      <c r="J19"/>
      <c r="K19"/>
    </row>
    <row r="20" spans="1:11" x14ac:dyDescent="0.3">
      <c r="A20" s="21">
        <v>14</v>
      </c>
      <c r="B20" s="25">
        <v>13.31</v>
      </c>
      <c r="C20" s="25">
        <v>4.09</v>
      </c>
      <c r="D20" s="23">
        <f t="shared" si="0"/>
        <v>1.2393939393939395</v>
      </c>
      <c r="J20"/>
      <c r="K20"/>
    </row>
    <row r="21" spans="1:11" x14ac:dyDescent="0.3">
      <c r="A21" s="21">
        <v>15</v>
      </c>
      <c r="B21" s="25">
        <v>13.3</v>
      </c>
      <c r="C21" s="25">
        <v>4.05</v>
      </c>
      <c r="D21" s="23">
        <f t="shared" si="0"/>
        <v>1.2272727272727273</v>
      </c>
      <c r="E21" s="34"/>
      <c r="F21" s="35"/>
      <c r="J21"/>
      <c r="K21"/>
    </row>
    <row r="22" spans="1:11" x14ac:dyDescent="0.3">
      <c r="A22" s="21">
        <v>16</v>
      </c>
      <c r="B22" s="25">
        <v>13.31</v>
      </c>
      <c r="C22" s="25">
        <v>3.91</v>
      </c>
      <c r="D22" s="23">
        <f t="shared" si="0"/>
        <v>1.184848484848485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FCEB0-28EB-467B-963D-E1B78384D69F}">
  <dimension ref="A1:O125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45299</v>
      </c>
      <c r="B3" s="7" t="s">
        <v>27</v>
      </c>
      <c r="C3" s="7" t="s">
        <v>40</v>
      </c>
      <c r="D3" s="7" t="s">
        <v>25</v>
      </c>
      <c r="E3" s="8" t="s">
        <v>26</v>
      </c>
      <c r="F3" s="9" t="s">
        <v>37</v>
      </c>
      <c r="G3" s="33" t="s">
        <v>38</v>
      </c>
      <c r="H3" s="33" t="s">
        <v>39</v>
      </c>
      <c r="I3" s="8">
        <v>0.45</v>
      </c>
      <c r="J3" s="9">
        <v>24</v>
      </c>
      <c r="K3" s="10">
        <v>22</v>
      </c>
      <c r="L3" s="10">
        <v>21</v>
      </c>
      <c r="M3" s="11">
        <v>0</v>
      </c>
      <c r="N3" s="11">
        <v>0</v>
      </c>
      <c r="O3" s="12" t="e">
        <f>N3/$F$3</f>
        <v>#VALUE!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2.2229999999999999</v>
      </c>
      <c r="C7" s="22">
        <v>0.56200000000000006</v>
      </c>
      <c r="D7" s="23">
        <f t="shared" ref="D7:D70" si="0">C7/$I$3</f>
        <v>1.2488888888888889</v>
      </c>
      <c r="E7" s="2"/>
      <c r="F7" s="24" t="s">
        <v>20</v>
      </c>
      <c r="G7" s="25">
        <f>MAX(B7:B114)</f>
        <v>2.2530000000000001</v>
      </c>
      <c r="H7" s="25">
        <f>MAX(C7:C114)</f>
        <v>0.58799999999999997</v>
      </c>
      <c r="J7"/>
      <c r="K7"/>
    </row>
    <row r="8" spans="1:15" x14ac:dyDescent="0.3">
      <c r="A8" s="21">
        <v>2</v>
      </c>
      <c r="B8" s="22">
        <v>2.2210000000000001</v>
      </c>
      <c r="C8" s="22">
        <v>0.54200000000000004</v>
      </c>
      <c r="D8" s="23">
        <f t="shared" si="0"/>
        <v>1.2044444444444444</v>
      </c>
      <c r="E8" s="2"/>
      <c r="F8" s="24" t="s">
        <v>21</v>
      </c>
      <c r="G8" s="25">
        <f>MIN(B7:B114)</f>
        <v>2.206</v>
      </c>
      <c r="H8" s="25">
        <f>MIN(C7:C114)</f>
        <v>0.51600000000000001</v>
      </c>
      <c r="J8"/>
      <c r="K8"/>
    </row>
    <row r="9" spans="1:15" x14ac:dyDescent="0.3">
      <c r="A9" s="21">
        <v>3</v>
      </c>
      <c r="B9" s="22">
        <v>2.2250000000000001</v>
      </c>
      <c r="C9" s="22">
        <v>0.54100000000000004</v>
      </c>
      <c r="D9" s="23">
        <f t="shared" si="0"/>
        <v>1.2022222222222223</v>
      </c>
      <c r="E9" s="2"/>
      <c r="J9"/>
      <c r="K9"/>
    </row>
    <row r="10" spans="1:15" x14ac:dyDescent="0.3">
      <c r="A10" s="21">
        <v>4</v>
      </c>
      <c r="B10" s="22">
        <v>2.226</v>
      </c>
      <c r="C10" s="22">
        <v>0.57399999999999995</v>
      </c>
      <c r="D10" s="23">
        <f t="shared" si="0"/>
        <v>1.2755555555555553</v>
      </c>
      <c r="E10" s="2"/>
      <c r="J10"/>
      <c r="K10"/>
    </row>
    <row r="11" spans="1:15" x14ac:dyDescent="0.3">
      <c r="A11" s="21">
        <v>5</v>
      </c>
      <c r="B11" s="22">
        <v>2.222</v>
      </c>
      <c r="C11" s="22">
        <v>0.54400000000000004</v>
      </c>
      <c r="D11" s="23">
        <f t="shared" si="0"/>
        <v>1.2088888888888889</v>
      </c>
      <c r="E11" s="2"/>
      <c r="F11" s="24" t="s">
        <v>22</v>
      </c>
      <c r="G11" s="26">
        <v>53.51</v>
      </c>
      <c r="H11" s="25">
        <f>G11/J3</f>
        <v>2.2295833333333333</v>
      </c>
      <c r="J11"/>
      <c r="K11"/>
    </row>
    <row r="12" spans="1:15" x14ac:dyDescent="0.3">
      <c r="A12" s="21">
        <v>6</v>
      </c>
      <c r="B12" s="22">
        <v>2.226</v>
      </c>
      <c r="C12" s="22">
        <v>0.54100000000000004</v>
      </c>
      <c r="D12" s="23">
        <f t="shared" si="0"/>
        <v>1.2022222222222223</v>
      </c>
      <c r="E12" s="2"/>
      <c r="J12"/>
      <c r="K12"/>
    </row>
    <row r="13" spans="1:15" x14ac:dyDescent="0.3">
      <c r="A13" s="21">
        <v>7</v>
      </c>
      <c r="B13" s="22">
        <v>2.246</v>
      </c>
      <c r="C13" s="22">
        <v>0.58799999999999997</v>
      </c>
      <c r="D13" s="23">
        <f t="shared" si="0"/>
        <v>1.3066666666666666</v>
      </c>
      <c r="J13"/>
      <c r="K13"/>
    </row>
    <row r="14" spans="1:15" x14ac:dyDescent="0.3">
      <c r="A14" s="21">
        <v>8</v>
      </c>
      <c r="B14" s="22">
        <v>2.2280000000000002</v>
      </c>
      <c r="C14" s="22">
        <v>0.51600000000000001</v>
      </c>
      <c r="D14" s="23">
        <f t="shared" si="0"/>
        <v>1.1466666666666667</v>
      </c>
      <c r="J14"/>
      <c r="K14"/>
    </row>
    <row r="15" spans="1:15" x14ac:dyDescent="0.3">
      <c r="A15" s="21">
        <v>9</v>
      </c>
      <c r="B15" s="22">
        <v>2.2490000000000001</v>
      </c>
      <c r="C15" s="22">
        <v>0.56000000000000005</v>
      </c>
      <c r="D15" s="23">
        <f t="shared" si="0"/>
        <v>1.2444444444444445</v>
      </c>
      <c r="J15"/>
      <c r="K15"/>
    </row>
    <row r="16" spans="1:15" x14ac:dyDescent="0.3">
      <c r="A16" s="21">
        <v>10</v>
      </c>
      <c r="B16" s="25">
        <v>2.2250000000000001</v>
      </c>
      <c r="C16" s="25">
        <v>0.53700000000000003</v>
      </c>
      <c r="D16" s="23">
        <f t="shared" si="0"/>
        <v>1.1933333333333334</v>
      </c>
      <c r="J16"/>
      <c r="K16"/>
    </row>
    <row r="17" spans="1:11" x14ac:dyDescent="0.3">
      <c r="A17" s="21">
        <v>11</v>
      </c>
      <c r="B17" s="25">
        <v>2.2240000000000002</v>
      </c>
      <c r="C17" s="25">
        <v>0.53900000000000003</v>
      </c>
      <c r="D17" s="23">
        <f t="shared" si="0"/>
        <v>1.1977777777777778</v>
      </c>
      <c r="J17"/>
      <c r="K17"/>
    </row>
    <row r="18" spans="1:11" x14ac:dyDescent="0.3">
      <c r="A18" s="21">
        <v>12</v>
      </c>
      <c r="B18" s="25">
        <v>2.2269999999999999</v>
      </c>
      <c r="C18" s="25">
        <v>0.55100000000000005</v>
      </c>
      <c r="D18" s="23">
        <f t="shared" si="0"/>
        <v>1.2244444444444444</v>
      </c>
      <c r="J18"/>
      <c r="K18"/>
    </row>
    <row r="19" spans="1:11" x14ac:dyDescent="0.3">
      <c r="A19" s="21">
        <v>13</v>
      </c>
      <c r="B19" s="25">
        <v>2.2530000000000001</v>
      </c>
      <c r="C19" s="25">
        <v>0.57299999999999995</v>
      </c>
      <c r="D19" s="23">
        <f t="shared" si="0"/>
        <v>1.2733333333333332</v>
      </c>
      <c r="J19"/>
      <c r="K19"/>
    </row>
    <row r="20" spans="1:11" x14ac:dyDescent="0.3">
      <c r="A20" s="21">
        <v>14</v>
      </c>
      <c r="B20" s="25">
        <v>2.2229999999999999</v>
      </c>
      <c r="C20" s="25">
        <v>0.55700000000000005</v>
      </c>
      <c r="D20" s="23">
        <f t="shared" si="0"/>
        <v>1.2377777777777779</v>
      </c>
      <c r="J20"/>
      <c r="K20"/>
    </row>
    <row r="21" spans="1:11" x14ac:dyDescent="0.3">
      <c r="A21" s="21">
        <v>15</v>
      </c>
      <c r="B21" s="25">
        <v>2.2210000000000001</v>
      </c>
      <c r="C21" s="25">
        <v>0.52100000000000002</v>
      </c>
      <c r="D21" s="23">
        <f t="shared" si="0"/>
        <v>1.1577777777777778</v>
      </c>
      <c r="E21" s="34"/>
      <c r="F21" s="35"/>
      <c r="J21"/>
      <c r="K21"/>
    </row>
    <row r="22" spans="1:11" x14ac:dyDescent="0.3">
      <c r="A22" s="21">
        <v>16</v>
      </c>
      <c r="B22" s="25">
        <v>2.222</v>
      </c>
      <c r="C22" s="25">
        <v>0.52700000000000002</v>
      </c>
      <c r="D22" s="23">
        <f t="shared" si="0"/>
        <v>1.1711111111111112</v>
      </c>
      <c r="J22"/>
      <c r="K22"/>
    </row>
    <row r="23" spans="1:11" x14ac:dyDescent="0.3">
      <c r="A23" s="21">
        <v>17</v>
      </c>
      <c r="B23" s="25">
        <v>2.2370000000000001</v>
      </c>
      <c r="C23" s="25">
        <v>0.54400000000000004</v>
      </c>
      <c r="D23" s="23">
        <f t="shared" si="0"/>
        <v>1.2088888888888889</v>
      </c>
      <c r="J23"/>
      <c r="K23"/>
    </row>
    <row r="24" spans="1:11" x14ac:dyDescent="0.3">
      <c r="A24" s="21">
        <v>18</v>
      </c>
      <c r="B24" s="25">
        <v>2.2429999999999999</v>
      </c>
      <c r="C24" s="25">
        <v>0.56399999999999995</v>
      </c>
      <c r="D24" s="23">
        <f t="shared" si="0"/>
        <v>1.2533333333333332</v>
      </c>
      <c r="J24"/>
      <c r="K24"/>
    </row>
    <row r="25" spans="1:11" x14ac:dyDescent="0.3">
      <c r="A25" s="21">
        <v>19</v>
      </c>
      <c r="B25" s="25">
        <v>2.2429999999999999</v>
      </c>
      <c r="C25" s="25">
        <v>0.56100000000000005</v>
      </c>
      <c r="D25" s="23">
        <f t="shared" si="0"/>
        <v>1.2466666666666668</v>
      </c>
      <c r="J25"/>
      <c r="K25"/>
    </row>
    <row r="26" spans="1:11" x14ac:dyDescent="0.3">
      <c r="A26" s="21">
        <v>20</v>
      </c>
      <c r="B26" s="25">
        <v>2.2400000000000002</v>
      </c>
      <c r="C26" s="25">
        <v>0.54800000000000004</v>
      </c>
      <c r="D26" s="23">
        <f t="shared" si="0"/>
        <v>1.2177777777777778</v>
      </c>
      <c r="J26"/>
      <c r="K26"/>
    </row>
    <row r="27" spans="1:11" x14ac:dyDescent="0.3">
      <c r="A27" s="21">
        <v>21</v>
      </c>
      <c r="B27" s="25">
        <v>2.2250000000000001</v>
      </c>
      <c r="C27" s="25">
        <v>0.55100000000000005</v>
      </c>
      <c r="D27" s="23">
        <f t="shared" si="0"/>
        <v>1.2244444444444444</v>
      </c>
      <c r="J27"/>
      <c r="K27"/>
    </row>
    <row r="28" spans="1:11" x14ac:dyDescent="0.3">
      <c r="A28" s="21">
        <v>22</v>
      </c>
      <c r="B28" s="25">
        <v>2.226</v>
      </c>
      <c r="C28" s="25">
        <v>0.57299999999999995</v>
      </c>
      <c r="D28" s="23">
        <f t="shared" si="0"/>
        <v>1.2733333333333332</v>
      </c>
      <c r="J28"/>
      <c r="K28"/>
    </row>
    <row r="29" spans="1:11" x14ac:dyDescent="0.3">
      <c r="A29" s="21">
        <v>23</v>
      </c>
      <c r="B29" s="25">
        <v>2.2290000000000001</v>
      </c>
      <c r="C29" s="25">
        <v>0.54400000000000004</v>
      </c>
      <c r="D29" s="23">
        <f t="shared" si="0"/>
        <v>1.2088888888888889</v>
      </c>
      <c r="J29"/>
      <c r="K29"/>
    </row>
    <row r="30" spans="1:11" x14ac:dyDescent="0.3">
      <c r="A30" s="21">
        <v>24</v>
      </c>
      <c r="B30" s="25">
        <v>2.206</v>
      </c>
      <c r="C30" s="25">
        <v>0.55800000000000005</v>
      </c>
      <c r="D30" s="23">
        <f t="shared" si="0"/>
        <v>1.24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93459-BF3A-4AA3-AFF4-AB2D0B8ADC13}">
  <dimension ref="A1:O125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45299</v>
      </c>
      <c r="B3" s="7" t="s">
        <v>27</v>
      </c>
      <c r="C3" s="7" t="s">
        <v>41</v>
      </c>
      <c r="D3" s="7" t="s">
        <v>25</v>
      </c>
      <c r="E3" s="8" t="s">
        <v>26</v>
      </c>
      <c r="F3" s="9" t="s">
        <v>37</v>
      </c>
      <c r="G3" s="33" t="s">
        <v>42</v>
      </c>
      <c r="H3" s="33" t="s">
        <v>43</v>
      </c>
      <c r="I3" s="8">
        <v>0.45</v>
      </c>
      <c r="J3" s="9">
        <v>24</v>
      </c>
      <c r="K3" s="10">
        <v>22</v>
      </c>
      <c r="L3" s="10">
        <v>21</v>
      </c>
      <c r="M3" s="11">
        <v>0</v>
      </c>
      <c r="N3" s="11">
        <v>0</v>
      </c>
      <c r="O3" s="12" t="e">
        <f>N3/$F$3</f>
        <v>#VALUE!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2.2149999999999999</v>
      </c>
      <c r="C7" s="22">
        <v>0.61899999999999999</v>
      </c>
      <c r="D7" s="23">
        <f t="shared" ref="D7:D70" si="0">C7/$I$3</f>
        <v>1.3755555555555554</v>
      </c>
      <c r="E7" s="2"/>
      <c r="F7" s="24" t="s">
        <v>20</v>
      </c>
      <c r="G7" s="25">
        <f>MAX(B7:B114)</f>
        <v>2.2200000000000002</v>
      </c>
      <c r="H7" s="25">
        <f>MAX(C7:C114)</f>
        <v>0.61899999999999999</v>
      </c>
      <c r="J7"/>
      <c r="K7"/>
    </row>
    <row r="8" spans="1:15" x14ac:dyDescent="0.3">
      <c r="A8" s="21">
        <v>2</v>
      </c>
      <c r="B8" s="22">
        <v>2.2080000000000002</v>
      </c>
      <c r="C8" s="22">
        <v>0.58199999999999996</v>
      </c>
      <c r="D8" s="23">
        <f t="shared" si="0"/>
        <v>1.2933333333333332</v>
      </c>
      <c r="E8" s="2"/>
      <c r="F8" s="24" t="s">
        <v>21</v>
      </c>
      <c r="G8" s="25">
        <f>MIN(B7:B114)</f>
        <v>2.2040000000000002</v>
      </c>
      <c r="H8" s="25">
        <f>MIN(C7:C114)</f>
        <v>0.54500000000000004</v>
      </c>
      <c r="J8"/>
      <c r="K8"/>
    </row>
    <row r="9" spans="1:15" x14ac:dyDescent="0.3">
      <c r="A9" s="21">
        <v>3</v>
      </c>
      <c r="B9" s="22">
        <v>2.2109999999999999</v>
      </c>
      <c r="C9" s="22">
        <v>0.57299999999999995</v>
      </c>
      <c r="D9" s="23">
        <f t="shared" si="0"/>
        <v>1.2733333333333332</v>
      </c>
      <c r="E9" s="2"/>
      <c r="J9"/>
      <c r="K9"/>
    </row>
    <row r="10" spans="1:15" x14ac:dyDescent="0.3">
      <c r="A10" s="21">
        <v>4</v>
      </c>
      <c r="B10" s="22">
        <v>2.2109999999999999</v>
      </c>
      <c r="C10" s="22">
        <v>0.58399999999999996</v>
      </c>
      <c r="D10" s="23">
        <f t="shared" si="0"/>
        <v>1.2977777777777777</v>
      </c>
      <c r="E10" s="2"/>
      <c r="J10"/>
      <c r="K10"/>
    </row>
    <row r="11" spans="1:15" x14ac:dyDescent="0.3">
      <c r="A11" s="21">
        <v>5</v>
      </c>
      <c r="B11" s="22">
        <v>2.2120000000000002</v>
      </c>
      <c r="C11" s="22">
        <v>0.58799999999999997</v>
      </c>
      <c r="D11" s="23">
        <f t="shared" si="0"/>
        <v>1.3066666666666666</v>
      </c>
      <c r="E11" s="2"/>
      <c r="F11" s="24" t="s">
        <v>22</v>
      </c>
      <c r="G11" s="26">
        <v>53.07</v>
      </c>
      <c r="H11" s="25">
        <f>G11/J3</f>
        <v>2.2112500000000002</v>
      </c>
      <c r="J11"/>
      <c r="K11"/>
    </row>
    <row r="12" spans="1:15" x14ac:dyDescent="0.3">
      <c r="A12" s="21">
        <v>6</v>
      </c>
      <c r="B12" s="22">
        <v>2.2160000000000002</v>
      </c>
      <c r="C12" s="22">
        <v>0.58499999999999996</v>
      </c>
      <c r="D12" s="23">
        <f t="shared" si="0"/>
        <v>1.2999999999999998</v>
      </c>
      <c r="E12" s="2"/>
      <c r="J12"/>
      <c r="K12"/>
    </row>
    <row r="13" spans="1:15" x14ac:dyDescent="0.3">
      <c r="A13" s="21">
        <v>7</v>
      </c>
      <c r="B13" s="22">
        <v>2.21</v>
      </c>
      <c r="C13" s="22">
        <v>0.58599999999999997</v>
      </c>
      <c r="D13" s="23">
        <f t="shared" si="0"/>
        <v>1.3022222222222222</v>
      </c>
      <c r="J13"/>
      <c r="K13"/>
    </row>
    <row r="14" spans="1:15" x14ac:dyDescent="0.3">
      <c r="A14" s="21">
        <v>8</v>
      </c>
      <c r="B14" s="22">
        <v>2.2090000000000001</v>
      </c>
      <c r="C14" s="22">
        <v>0.56799999999999995</v>
      </c>
      <c r="D14" s="23">
        <f t="shared" si="0"/>
        <v>1.2622222222222221</v>
      </c>
      <c r="J14"/>
      <c r="K14"/>
    </row>
    <row r="15" spans="1:15" x14ac:dyDescent="0.3">
      <c r="A15" s="21">
        <v>9</v>
      </c>
      <c r="B15" s="22">
        <v>2.21</v>
      </c>
      <c r="C15" s="22">
        <v>0.54500000000000004</v>
      </c>
      <c r="D15" s="23">
        <f t="shared" si="0"/>
        <v>1.2111111111111112</v>
      </c>
      <c r="J15"/>
      <c r="K15"/>
    </row>
    <row r="16" spans="1:15" x14ac:dyDescent="0.3">
      <c r="A16" s="21">
        <v>10</v>
      </c>
      <c r="B16" s="25">
        <v>2.2080000000000002</v>
      </c>
      <c r="C16" s="25">
        <v>0.58699999999999997</v>
      </c>
      <c r="D16" s="23">
        <f t="shared" si="0"/>
        <v>1.3044444444444443</v>
      </c>
      <c r="J16"/>
      <c r="K16"/>
    </row>
    <row r="17" spans="1:11" x14ac:dyDescent="0.3">
      <c r="A17" s="21">
        <v>11</v>
      </c>
      <c r="B17" s="25">
        <v>2.2160000000000002</v>
      </c>
      <c r="C17" s="25">
        <v>0.59</v>
      </c>
      <c r="D17" s="23">
        <f t="shared" si="0"/>
        <v>1.3111111111111111</v>
      </c>
      <c r="J17"/>
      <c r="K17"/>
    </row>
    <row r="18" spans="1:11" x14ac:dyDescent="0.3">
      <c r="A18" s="21">
        <v>12</v>
      </c>
      <c r="B18" s="25">
        <v>2.2200000000000002</v>
      </c>
      <c r="C18" s="25">
        <v>0.59399999999999997</v>
      </c>
      <c r="D18" s="23">
        <f t="shared" si="0"/>
        <v>1.3199999999999998</v>
      </c>
      <c r="J18"/>
      <c r="K18"/>
    </row>
    <row r="19" spans="1:11" x14ac:dyDescent="0.3">
      <c r="A19" s="21">
        <v>13</v>
      </c>
      <c r="B19" s="25">
        <v>2.214</v>
      </c>
      <c r="C19" s="25">
        <v>0.60299999999999998</v>
      </c>
      <c r="D19" s="23">
        <f t="shared" si="0"/>
        <v>1.3399999999999999</v>
      </c>
      <c r="J19"/>
      <c r="K19"/>
    </row>
    <row r="20" spans="1:11" x14ac:dyDescent="0.3">
      <c r="A20" s="21">
        <v>14</v>
      </c>
      <c r="B20" s="25">
        <v>2.214</v>
      </c>
      <c r="C20" s="25">
        <v>0.61599999999999999</v>
      </c>
      <c r="D20" s="23">
        <f t="shared" si="0"/>
        <v>1.3688888888888888</v>
      </c>
      <c r="J20"/>
      <c r="K20"/>
    </row>
    <row r="21" spans="1:11" x14ac:dyDescent="0.3">
      <c r="A21" s="21">
        <v>15</v>
      </c>
      <c r="B21" s="25">
        <v>2.2109999999999999</v>
      </c>
      <c r="C21" s="25">
        <v>0.54900000000000004</v>
      </c>
      <c r="D21" s="23">
        <f t="shared" si="0"/>
        <v>1.22</v>
      </c>
      <c r="E21" s="34"/>
      <c r="F21" s="35"/>
      <c r="J21"/>
      <c r="K21"/>
    </row>
    <row r="22" spans="1:11" x14ac:dyDescent="0.3">
      <c r="A22" s="21">
        <v>16</v>
      </c>
      <c r="B22" s="25">
        <v>2.206</v>
      </c>
      <c r="C22" s="25">
        <v>0.58199999999999996</v>
      </c>
      <c r="D22" s="23">
        <f t="shared" si="0"/>
        <v>1.2933333333333332</v>
      </c>
      <c r="J22"/>
      <c r="K22"/>
    </row>
    <row r="23" spans="1:11" x14ac:dyDescent="0.3">
      <c r="A23" s="21">
        <v>17</v>
      </c>
      <c r="B23" s="25">
        <v>2.2149999999999999</v>
      </c>
      <c r="C23" s="25">
        <v>0.58499999999999996</v>
      </c>
      <c r="D23" s="23">
        <f t="shared" si="0"/>
        <v>1.2999999999999998</v>
      </c>
      <c r="J23"/>
      <c r="K23"/>
    </row>
    <row r="24" spans="1:11" x14ac:dyDescent="0.3">
      <c r="A24" s="21">
        <v>18</v>
      </c>
      <c r="B24" s="25">
        <v>2.2069999999999999</v>
      </c>
      <c r="C24" s="25">
        <v>0.58399999999999996</v>
      </c>
      <c r="D24" s="23">
        <f t="shared" si="0"/>
        <v>1.2977777777777777</v>
      </c>
      <c r="J24"/>
      <c r="K24"/>
    </row>
    <row r="25" spans="1:11" x14ac:dyDescent="0.3">
      <c r="A25" s="21">
        <v>19</v>
      </c>
      <c r="B25" s="25">
        <v>2.2080000000000002</v>
      </c>
      <c r="C25" s="25">
        <v>0.57999999999999996</v>
      </c>
      <c r="D25" s="23">
        <f t="shared" si="0"/>
        <v>1.2888888888888888</v>
      </c>
      <c r="J25"/>
      <c r="K25"/>
    </row>
    <row r="26" spans="1:11" x14ac:dyDescent="0.3">
      <c r="A26" s="21">
        <v>20</v>
      </c>
      <c r="B26" s="25">
        <v>2.206</v>
      </c>
      <c r="C26" s="25">
        <v>0.55600000000000005</v>
      </c>
      <c r="D26" s="23">
        <f t="shared" si="0"/>
        <v>1.2355555555555557</v>
      </c>
      <c r="J26"/>
      <c r="K26"/>
    </row>
    <row r="27" spans="1:11" x14ac:dyDescent="0.3">
      <c r="A27" s="21">
        <v>21</v>
      </c>
      <c r="B27" s="25">
        <v>2.2040000000000002</v>
      </c>
      <c r="C27" s="25">
        <v>0.58199999999999996</v>
      </c>
      <c r="D27" s="23">
        <f t="shared" si="0"/>
        <v>1.2933333333333332</v>
      </c>
      <c r="J27"/>
      <c r="K27"/>
    </row>
    <row r="28" spans="1:11" x14ac:dyDescent="0.3">
      <c r="A28" s="21">
        <v>22</v>
      </c>
      <c r="B28" s="25">
        <v>2.2130000000000001</v>
      </c>
      <c r="C28" s="25">
        <v>0.61199999999999999</v>
      </c>
      <c r="D28" s="23">
        <f t="shared" si="0"/>
        <v>1.3599999999999999</v>
      </c>
      <c r="J28"/>
      <c r="K28"/>
    </row>
    <row r="29" spans="1:11" x14ac:dyDescent="0.3">
      <c r="A29" s="21">
        <v>23</v>
      </c>
      <c r="B29" s="25">
        <v>2.2120000000000002</v>
      </c>
      <c r="C29" s="25">
        <v>0.54600000000000004</v>
      </c>
      <c r="D29" s="23">
        <f t="shared" si="0"/>
        <v>1.2133333333333334</v>
      </c>
      <c r="J29"/>
      <c r="K29"/>
    </row>
    <row r="30" spans="1:11" x14ac:dyDescent="0.3">
      <c r="A30" s="21">
        <v>24</v>
      </c>
      <c r="B30" s="25">
        <v>2.21</v>
      </c>
      <c r="C30" s="25">
        <v>0.58099999999999996</v>
      </c>
      <c r="D30" s="23">
        <f t="shared" si="0"/>
        <v>1.2911111111111111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51A8E-8DD0-400C-85C4-19D5634FF797}">
  <dimension ref="A1:O125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45299</v>
      </c>
      <c r="B3" s="7" t="s">
        <v>27</v>
      </c>
      <c r="C3" s="7" t="s">
        <v>44</v>
      </c>
      <c r="D3" s="7" t="s">
        <v>25</v>
      </c>
      <c r="E3" s="8" t="s">
        <v>26</v>
      </c>
      <c r="F3" s="9" t="s">
        <v>45</v>
      </c>
      <c r="G3" s="33" t="s">
        <v>46</v>
      </c>
      <c r="H3" s="33" t="s">
        <v>47</v>
      </c>
      <c r="I3" s="8">
        <v>0.23</v>
      </c>
      <c r="J3" s="9">
        <v>20</v>
      </c>
      <c r="K3" s="10">
        <v>22</v>
      </c>
      <c r="L3" s="10">
        <v>21</v>
      </c>
      <c r="M3" s="11">
        <v>0</v>
      </c>
      <c r="N3" s="11">
        <v>0</v>
      </c>
      <c r="O3" s="12" t="e">
        <f>N3/$F$3</f>
        <v>#VALUE!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2.23</v>
      </c>
      <c r="D7" s="23">
        <f t="shared" ref="D7:D70" si="0">C7/$I$3</f>
        <v>9.695652173913043</v>
      </c>
      <c r="E7" s="2"/>
      <c r="F7" s="24" t="s">
        <v>20</v>
      </c>
      <c r="G7" s="25">
        <f>MAX(B7:B114)</f>
        <v>13.22</v>
      </c>
      <c r="H7" s="25">
        <f>MAX(C7:C114)</f>
        <v>2.38</v>
      </c>
      <c r="J7"/>
      <c r="K7"/>
    </row>
    <row r="8" spans="1:15" x14ac:dyDescent="0.3">
      <c r="A8" s="21">
        <v>2</v>
      </c>
      <c r="B8" s="22">
        <v>13.16</v>
      </c>
      <c r="C8" s="22">
        <v>2.21</v>
      </c>
      <c r="D8" s="23">
        <f t="shared" si="0"/>
        <v>9.6086956521739122</v>
      </c>
      <c r="E8" s="2"/>
      <c r="F8" s="24" t="s">
        <v>21</v>
      </c>
      <c r="G8" s="25">
        <f>MIN(B7:B114)</f>
        <v>13.12</v>
      </c>
      <c r="H8" s="25">
        <f>MIN(C7:C114)</f>
        <v>2.08</v>
      </c>
      <c r="J8"/>
      <c r="K8"/>
    </row>
    <row r="9" spans="1:15" x14ac:dyDescent="0.3">
      <c r="A9" s="21">
        <v>3</v>
      </c>
      <c r="B9" s="22">
        <v>13.19</v>
      </c>
      <c r="C9" s="22">
        <v>2.16</v>
      </c>
      <c r="D9" s="23">
        <f t="shared" si="0"/>
        <v>9.3913043478260878</v>
      </c>
      <c r="E9" s="2"/>
      <c r="J9"/>
      <c r="K9"/>
    </row>
    <row r="10" spans="1:15" x14ac:dyDescent="0.3">
      <c r="A10" s="21">
        <v>4</v>
      </c>
      <c r="B10" s="22">
        <v>13.21</v>
      </c>
      <c r="C10" s="22">
        <v>2.11</v>
      </c>
      <c r="D10" s="23">
        <f t="shared" si="0"/>
        <v>9.1739130434782599</v>
      </c>
      <c r="E10" s="2"/>
      <c r="J10"/>
      <c r="K10"/>
    </row>
    <row r="11" spans="1:15" x14ac:dyDescent="0.3">
      <c r="A11" s="21">
        <v>5</v>
      </c>
      <c r="B11" s="22">
        <v>13.22</v>
      </c>
      <c r="C11" s="22">
        <v>2.12</v>
      </c>
      <c r="D11" s="23">
        <f t="shared" si="0"/>
        <v>9.2173913043478262</v>
      </c>
      <c r="E11" s="2"/>
      <c r="F11" s="24" t="s">
        <v>22</v>
      </c>
      <c r="G11" s="26">
        <v>263.57</v>
      </c>
      <c r="H11" s="25">
        <f>G11/J3</f>
        <v>13.1785</v>
      </c>
      <c r="J11"/>
      <c r="K11"/>
    </row>
    <row r="12" spans="1:15" x14ac:dyDescent="0.3">
      <c r="A12" s="21">
        <v>6</v>
      </c>
      <c r="B12" s="22">
        <v>13.2</v>
      </c>
      <c r="C12" s="22">
        <v>2.11</v>
      </c>
      <c r="D12" s="23">
        <f t="shared" si="0"/>
        <v>9.1739130434782599</v>
      </c>
      <c r="E12" s="2"/>
      <c r="J12"/>
      <c r="K12"/>
    </row>
    <row r="13" spans="1:15" x14ac:dyDescent="0.3">
      <c r="A13" s="21">
        <v>7</v>
      </c>
      <c r="B13" s="22">
        <v>13.22</v>
      </c>
      <c r="C13" s="22">
        <v>2.1</v>
      </c>
      <c r="D13" s="23">
        <f t="shared" si="0"/>
        <v>9.1304347826086953</v>
      </c>
      <c r="J13"/>
      <c r="K13"/>
    </row>
    <row r="14" spans="1:15" x14ac:dyDescent="0.3">
      <c r="A14" s="21">
        <v>8</v>
      </c>
      <c r="B14" s="22">
        <v>13.15</v>
      </c>
      <c r="C14" s="22">
        <v>2.38</v>
      </c>
      <c r="D14" s="23">
        <f t="shared" si="0"/>
        <v>10.347826086956522</v>
      </c>
      <c r="J14"/>
      <c r="K14"/>
    </row>
    <row r="15" spans="1:15" x14ac:dyDescent="0.3">
      <c r="A15" s="21">
        <v>9</v>
      </c>
      <c r="B15" s="22">
        <v>13.21</v>
      </c>
      <c r="C15" s="22">
        <v>2.1</v>
      </c>
      <c r="D15" s="23">
        <f t="shared" si="0"/>
        <v>9.1304347826086953</v>
      </c>
      <c r="J15"/>
      <c r="K15"/>
    </row>
    <row r="16" spans="1:15" x14ac:dyDescent="0.3">
      <c r="A16" s="21">
        <v>10</v>
      </c>
      <c r="B16" s="25">
        <v>13.19</v>
      </c>
      <c r="C16" s="25">
        <v>2.14</v>
      </c>
      <c r="D16" s="23">
        <f t="shared" si="0"/>
        <v>9.304347826086957</v>
      </c>
      <c r="J16"/>
      <c r="K16"/>
    </row>
    <row r="17" spans="1:11" x14ac:dyDescent="0.3">
      <c r="A17" s="21">
        <v>11</v>
      </c>
      <c r="B17" s="25">
        <v>13.18</v>
      </c>
      <c r="C17" s="25">
        <v>2.1</v>
      </c>
      <c r="D17" s="23">
        <f t="shared" si="0"/>
        <v>9.1304347826086953</v>
      </c>
      <c r="J17"/>
      <c r="K17"/>
    </row>
    <row r="18" spans="1:11" x14ac:dyDescent="0.3">
      <c r="A18" s="21">
        <v>12</v>
      </c>
      <c r="B18" s="25">
        <v>13.15</v>
      </c>
      <c r="C18" s="25">
        <v>2.1800000000000002</v>
      </c>
      <c r="D18" s="23">
        <f t="shared" si="0"/>
        <v>9.4782608695652169</v>
      </c>
      <c r="J18"/>
      <c r="K18"/>
    </row>
    <row r="19" spans="1:11" x14ac:dyDescent="0.3">
      <c r="A19" s="21">
        <v>13</v>
      </c>
      <c r="B19" s="25">
        <v>13.12</v>
      </c>
      <c r="C19" s="25">
        <v>2.21</v>
      </c>
      <c r="D19" s="23">
        <f t="shared" si="0"/>
        <v>9.6086956521739122</v>
      </c>
      <c r="J19"/>
      <c r="K19"/>
    </row>
    <row r="20" spans="1:11" x14ac:dyDescent="0.3">
      <c r="A20" s="21">
        <v>14</v>
      </c>
      <c r="B20" s="25">
        <v>13.16</v>
      </c>
      <c r="C20" s="25">
        <v>2.14</v>
      </c>
      <c r="D20" s="23">
        <f t="shared" si="0"/>
        <v>9.304347826086957</v>
      </c>
      <c r="J20"/>
      <c r="K20"/>
    </row>
    <row r="21" spans="1:11" x14ac:dyDescent="0.3">
      <c r="A21" s="21">
        <v>15</v>
      </c>
      <c r="B21" s="25">
        <v>13.21</v>
      </c>
      <c r="C21" s="25">
        <v>2.08</v>
      </c>
      <c r="D21" s="23">
        <f t="shared" si="0"/>
        <v>9.0434782608695645</v>
      </c>
      <c r="E21" s="34"/>
      <c r="F21" s="35"/>
      <c r="J21"/>
      <c r="K21"/>
    </row>
    <row r="22" spans="1:11" x14ac:dyDescent="0.3">
      <c r="A22" s="21">
        <v>16</v>
      </c>
      <c r="B22" s="25">
        <v>13.15</v>
      </c>
      <c r="C22" s="25">
        <v>2.25</v>
      </c>
      <c r="D22" s="23">
        <f t="shared" si="0"/>
        <v>9.7826086956521738</v>
      </c>
      <c r="J22"/>
      <c r="K22"/>
    </row>
    <row r="23" spans="1:11" x14ac:dyDescent="0.3">
      <c r="A23" s="21">
        <v>17</v>
      </c>
      <c r="B23" s="25">
        <v>13.2</v>
      </c>
      <c r="C23" s="25">
        <v>2.23</v>
      </c>
      <c r="D23" s="23">
        <f t="shared" si="0"/>
        <v>9.695652173913043</v>
      </c>
      <c r="J23"/>
      <c r="K23"/>
    </row>
    <row r="24" spans="1:11" x14ac:dyDescent="0.3">
      <c r="A24" s="21">
        <v>18</v>
      </c>
      <c r="B24" s="25">
        <v>13.15</v>
      </c>
      <c r="C24" s="25">
        <v>2.23</v>
      </c>
      <c r="D24" s="23">
        <f t="shared" si="0"/>
        <v>9.695652173913043</v>
      </c>
      <c r="J24"/>
      <c r="K24"/>
    </row>
    <row r="25" spans="1:11" x14ac:dyDescent="0.3">
      <c r="A25" s="21">
        <v>19</v>
      </c>
      <c r="B25" s="25">
        <v>13.15</v>
      </c>
      <c r="C25" s="25">
        <v>2.21</v>
      </c>
      <c r="D25" s="23">
        <f t="shared" si="0"/>
        <v>9.6086956521739122</v>
      </c>
      <c r="J25"/>
      <c r="K25"/>
    </row>
    <row r="26" spans="1:11" x14ac:dyDescent="0.3">
      <c r="A26" s="21">
        <v>20</v>
      </c>
      <c r="B26" s="25">
        <v>13.19</v>
      </c>
      <c r="C26" s="25">
        <v>2.08</v>
      </c>
      <c r="D26" s="23">
        <f t="shared" si="0"/>
        <v>9.0434782608695645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0615E-310A-44AD-B461-9B88C854AFF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SCADA용UPS#2</vt:lpstr>
      <vt:lpstr>SCADA용UPS#1</vt:lpstr>
      <vt:lpstr>ICT관제소용UPS</vt:lpstr>
      <vt:lpstr>ICT설비용UPS#2</vt:lpstr>
      <vt:lpstr>정보통신용충전기#1</vt:lpstr>
      <vt:lpstr>정보통신용충전기#2</vt:lpstr>
      <vt:lpstr>SCADA DLP용UPS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2024-01-09T07:40:57Z</dcterms:modified>
</cp:coreProperties>
</file>