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8_{AB7D8346-7FEF-48E6-95C1-F4EF4EA3F4F8}" xr6:coauthVersionLast="47" xr6:coauthVersionMax="47" xr10:uidLastSave="{00000000-0000-0000-0000-000000000000}"/>
  <bookViews>
    <workbookView xWindow="-120" yWindow="330" windowWidth="29040" windowHeight="15990" xr2:uid="{C1AED85C-BC83-4E91-AB33-527CF8B2C822}"/>
  </bookViews>
  <sheets>
    <sheet name="240522(동양렌탈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6" i="1" l="1"/>
  <c r="L26" i="1"/>
  <c r="M25" i="1"/>
  <c r="L25" i="1"/>
  <c r="I25" i="1"/>
  <c r="M24" i="1"/>
  <c r="L24" i="1"/>
  <c r="I24" i="1"/>
  <c r="G24" i="1"/>
  <c r="P24" i="1" s="1"/>
  <c r="M23" i="1"/>
  <c r="L23" i="1"/>
  <c r="G19" i="1"/>
  <c r="G15" i="1"/>
  <c r="P13" i="1" s="1"/>
  <c r="E15" i="1"/>
  <c r="N13" i="1" s="1"/>
  <c r="M13" i="1"/>
  <c r="L13" i="1"/>
  <c r="G13" i="1"/>
  <c r="P12" i="1" s="1"/>
  <c r="E13" i="1"/>
  <c r="N12" i="1" s="1"/>
  <c r="M12" i="1"/>
  <c r="L12" i="1"/>
  <c r="I12" i="1"/>
  <c r="M11" i="1"/>
  <c r="L11" i="1"/>
  <c r="I11" i="1"/>
  <c r="F11" i="1"/>
  <c r="O11" i="1" s="1"/>
  <c r="M10" i="1"/>
  <c r="L10" i="1"/>
  <c r="G9" i="1"/>
  <c r="P10" i="1" s="1"/>
  <c r="E9" i="1"/>
  <c r="G6" i="1"/>
  <c r="G2" i="1"/>
  <c r="G28" i="1" s="1"/>
  <c r="P26" i="1" s="1"/>
  <c r="F9" i="1" l="1"/>
  <c r="O10" i="1" s="1"/>
  <c r="E11" i="1"/>
  <c r="N11" i="1" s="1"/>
  <c r="F13" i="1"/>
  <c r="O12" i="1" s="1"/>
  <c r="F15" i="1"/>
  <c r="O13" i="1" s="1"/>
  <c r="I9" i="1"/>
  <c r="G11" i="1"/>
  <c r="P11" i="1" s="1"/>
  <c r="E22" i="1"/>
  <c r="E26" i="1"/>
  <c r="N25" i="1" s="1"/>
  <c r="E28" i="1"/>
  <c r="N26" i="1" s="1"/>
  <c r="N10" i="1"/>
  <c r="F22" i="1"/>
  <c r="O23" i="1" s="1"/>
  <c r="E24" i="1"/>
  <c r="N24" i="1" s="1"/>
  <c r="F26" i="1"/>
  <c r="O25" i="1" s="1"/>
  <c r="F28" i="1"/>
  <c r="O26" i="1" s="1"/>
  <c r="G22" i="1"/>
  <c r="P23" i="1" s="1"/>
  <c r="F24" i="1"/>
  <c r="O24" i="1" s="1"/>
  <c r="G26" i="1"/>
  <c r="P25" i="1" s="1"/>
  <c r="I21" i="1" l="1"/>
  <c r="N23" i="1"/>
  <c r="I22" i="1"/>
  <c r="I8" i="1"/>
</calcChain>
</file>

<file path=xl/sharedStrings.xml><?xml version="1.0" encoding="utf-8"?>
<sst xmlns="http://schemas.openxmlformats.org/spreadsheetml/2006/main" count="37" uniqueCount="17">
  <si>
    <t>L-6240</t>
    <phoneticPr fontId="1" type="noConversion"/>
  </si>
  <si>
    <t>제품</t>
    <phoneticPr fontId="1" type="noConversion"/>
  </si>
  <si>
    <t>전압</t>
    <phoneticPr fontId="1" type="noConversion"/>
  </si>
  <si>
    <t>CC3L122I/3L13AC1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</si>
  <si>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</si>
  <si>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</si>
  <si>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</si>
  <si>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</si>
  <si>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</si>
  <si>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</si>
  <si>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</si>
  <si>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</si>
  <si>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Total전압(V)</t>
    <phoneticPr fontId="1" type="noConversion"/>
  </si>
  <si>
    <t>측정온도</t>
    <phoneticPr fontId="1" type="noConversion"/>
  </si>
  <si>
    <t>23.12월 장착</t>
    <phoneticPr fontId="1" type="noConversion"/>
  </si>
  <si>
    <t>CC4C272I/4C28AC1</t>
    <phoneticPr fontId="1" type="noConversion"/>
  </si>
  <si>
    <t>24.05.09 장착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</si>
</sst>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.000_ "/>
    <numFmt numFmtId="178" formatCode="#\℃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0"/>
      <color theme="1"/>
      <name val="세방고딕 Regular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7" fontId="4" fillId="3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D9FD9-4F52-45CA-8329-544D6FAC819A}">
  <sheetPr>
    <pageSetUpPr fitToPage="1"/>
  </sheetPr>
  <dimension ref="A1:S29"/>
  <sheetViews>
    <sheetView tabSelected="1" workbookViewId="0">
      <selection activeCell="G28" sqref="G28"/>
    </sheetView>
  </sheetViews>
  <sheetFormatPr defaultRowHeight="16.5" x14ac:dyDescent="0.3"/>
  <cols>
    <col min="2" max="2" width="14.25" customWidth="1"/>
    <col min="11" max="11" width="7.125" bestFit="1" customWidth="1"/>
    <col min="12" max="12" width="22.625" bestFit="1" customWidth="1"/>
    <col min="14" max="14" width="8.125" bestFit="1" customWidth="1"/>
    <col min="15" max="15" width="7.375" bestFit="1" customWidth="1"/>
    <col min="16" max="16" width="9" bestFit="1" customWidth="1"/>
    <col min="17" max="17" width="8.25" bestFit="1" customWidth="1"/>
  </cols>
  <sheetData>
    <row r="1" spans="1:19" x14ac:dyDescent="0.3"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B2" t="s">
        <v>0</v>
      </c>
      <c r="E2">
        <v>25</v>
      </c>
      <c r="F2" s="2">
        <v>25</v>
      </c>
      <c r="G2">
        <f>(E2-F2)*0.0007</f>
        <v>0</v>
      </c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3">
      <c r="B6" t="s">
        <v>0</v>
      </c>
      <c r="E6">
        <v>25</v>
      </c>
      <c r="F6" s="2">
        <v>25</v>
      </c>
      <c r="G6">
        <f>(E6-F6)*0.0007</f>
        <v>0</v>
      </c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3">
      <c r="C7" t="s">
        <v>1</v>
      </c>
      <c r="D7" t="s">
        <v>2</v>
      </c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3">
      <c r="A8">
        <v>1</v>
      </c>
      <c r="B8" s="3" t="s">
        <v>3</v>
      </c>
      <c r="C8" s="4">
        <v>1</v>
      </c>
      <c r="D8" s="5">
        <v>6.52</v>
      </c>
      <c r="E8">
        <v>1.2649999999999999</v>
      </c>
      <c r="F8">
        <v>1.2649999999999999</v>
      </c>
      <c r="G8">
        <v>1.2629999999999999</v>
      </c>
      <c r="I8" s="6">
        <f>MIN(E9:G9,E11:G11,E13:G13,E15:G15)</f>
        <v>1.1240000000000001</v>
      </c>
      <c r="J8" s="1"/>
      <c r="K8" s="7" t="s">
        <v>4</v>
      </c>
      <c r="L8" s="7" t="s">
        <v>5</v>
      </c>
      <c r="M8" s="7" t="s">
        <v>6</v>
      </c>
      <c r="N8" s="8" t="s">
        <v>7</v>
      </c>
      <c r="O8" s="9"/>
      <c r="P8" s="9"/>
      <c r="Q8" s="7" t="s">
        <v>8</v>
      </c>
    </row>
    <row r="9" spans="1:19" x14ac:dyDescent="0.3">
      <c r="B9" s="3"/>
      <c r="C9" s="4"/>
      <c r="D9" s="5"/>
      <c r="E9" s="10">
        <f>E8+$G$2</f>
        <v>1.2649999999999999</v>
      </c>
      <c r="F9" s="10">
        <f>F8+$G$2</f>
        <v>1.2649999999999999</v>
      </c>
      <c r="G9" s="10">
        <f>G8+$G$2</f>
        <v>1.2629999999999999</v>
      </c>
      <c r="I9" s="6">
        <f>MAX(E9:G9,E11:G11,E13:G13,E15:G15)</f>
        <v>1.278</v>
      </c>
      <c r="J9" s="1"/>
      <c r="K9" s="7"/>
      <c r="L9" s="7"/>
      <c r="M9" s="7"/>
      <c r="N9" s="11" t="s">
        <v>9</v>
      </c>
      <c r="O9" s="12" t="s">
        <v>10</v>
      </c>
      <c r="P9" s="11" t="s">
        <v>11</v>
      </c>
      <c r="Q9" s="7"/>
    </row>
    <row r="10" spans="1:19" ht="16.5" customHeight="1" x14ac:dyDescent="0.3">
      <c r="B10" s="3" t="s">
        <v>3</v>
      </c>
      <c r="C10" s="4">
        <v>2</v>
      </c>
      <c r="D10" s="5">
        <v>6.52</v>
      </c>
      <c r="E10">
        <v>1.264</v>
      </c>
      <c r="F10">
        <v>1.262</v>
      </c>
      <c r="G10">
        <v>1.2669999999999999</v>
      </c>
      <c r="J10" s="1"/>
      <c r="K10" s="11">
        <v>1</v>
      </c>
      <c r="L10" s="11" t="str">
        <f>B8</f>
        <v>CC3L122I/3L13AC1</v>
      </c>
      <c r="M10" s="13">
        <f>D8</f>
        <v>6.52</v>
      </c>
      <c r="N10" s="14">
        <f>E9</f>
        <v>1.2649999999999999</v>
      </c>
      <c r="O10" s="15">
        <f>F9</f>
        <v>1.2649999999999999</v>
      </c>
      <c r="P10" s="16">
        <f>G9</f>
        <v>1.2629999999999999</v>
      </c>
      <c r="Q10" s="13"/>
    </row>
    <row r="11" spans="1:19" x14ac:dyDescent="0.3">
      <c r="B11" s="3"/>
      <c r="C11" s="4"/>
      <c r="D11" s="5"/>
      <c r="E11" s="10">
        <f>E10+$G$2</f>
        <v>1.264</v>
      </c>
      <c r="F11" s="10">
        <f>F10+$G$2</f>
        <v>1.262</v>
      </c>
      <c r="G11" s="10">
        <f>G10+$G$2</f>
        <v>1.2669999999999999</v>
      </c>
      <c r="I11" s="17">
        <f>MAX(D8:D15)</f>
        <v>6.52</v>
      </c>
      <c r="J11" s="1"/>
      <c r="K11" s="11">
        <v>2</v>
      </c>
      <c r="L11" s="11" t="str">
        <f>B10</f>
        <v>CC3L122I/3L13AC1</v>
      </c>
      <c r="M11" s="13">
        <f>D10</f>
        <v>6.52</v>
      </c>
      <c r="N11" s="16">
        <f>E11</f>
        <v>1.264</v>
      </c>
      <c r="O11" s="15">
        <f>F11</f>
        <v>1.262</v>
      </c>
      <c r="P11" s="16">
        <f>G11</f>
        <v>1.2669999999999999</v>
      </c>
      <c r="Q11" s="13"/>
    </row>
    <row r="12" spans="1:19" x14ac:dyDescent="0.3">
      <c r="B12" s="3" t="s">
        <v>3</v>
      </c>
      <c r="C12" s="4">
        <v>3</v>
      </c>
      <c r="D12" s="5">
        <v>6.44</v>
      </c>
      <c r="E12">
        <v>1.278</v>
      </c>
      <c r="F12">
        <v>1.276</v>
      </c>
      <c r="G12">
        <v>1.1240000000000001</v>
      </c>
      <c r="I12" s="18">
        <f>MIN(D8:D15)</f>
        <v>6.44</v>
      </c>
      <c r="J12" s="1"/>
      <c r="K12" s="11">
        <v>3</v>
      </c>
      <c r="L12" s="11" t="str">
        <f>B12</f>
        <v>CC3L122I/3L13AC1</v>
      </c>
      <c r="M12" s="13">
        <f>D12</f>
        <v>6.44</v>
      </c>
      <c r="N12" s="16">
        <f>E13</f>
        <v>1.278</v>
      </c>
      <c r="O12" s="15">
        <f>F13</f>
        <v>1.276</v>
      </c>
      <c r="P12" s="16">
        <f>G13</f>
        <v>1.1240000000000001</v>
      </c>
      <c r="Q12" s="13"/>
    </row>
    <row r="13" spans="1:19" x14ac:dyDescent="0.3">
      <c r="B13" s="3"/>
      <c r="C13" s="4"/>
      <c r="D13" s="5"/>
      <c r="E13" s="10">
        <f>E12+$G$2</f>
        <v>1.278</v>
      </c>
      <c r="F13" s="10">
        <f>F12+$G$2</f>
        <v>1.276</v>
      </c>
      <c r="G13" s="10">
        <f>G12+$G$2</f>
        <v>1.1240000000000001</v>
      </c>
      <c r="J13" s="1"/>
      <c r="K13" s="11">
        <v>4</v>
      </c>
      <c r="L13" s="11" t="str">
        <f>B14</f>
        <v>CC3L122I/3L13AC1</v>
      </c>
      <c r="M13" s="13">
        <f>D14</f>
        <v>6.52</v>
      </c>
      <c r="N13" s="16">
        <f>E15</f>
        <v>1.266</v>
      </c>
      <c r="O13" s="15">
        <f>F15</f>
        <v>1.2629999999999999</v>
      </c>
      <c r="P13" s="16">
        <f>G15</f>
        <v>1.2629999999999999</v>
      </c>
      <c r="Q13" s="13"/>
    </row>
    <row r="14" spans="1:19" x14ac:dyDescent="0.3">
      <c r="B14" s="3" t="s">
        <v>3</v>
      </c>
      <c r="C14" s="4">
        <v>4</v>
      </c>
      <c r="D14" s="5">
        <v>6.52</v>
      </c>
      <c r="E14">
        <v>1.266</v>
      </c>
      <c r="F14">
        <v>1.2629999999999999</v>
      </c>
      <c r="G14">
        <v>1.2629999999999999</v>
      </c>
      <c r="J14" s="1"/>
      <c r="K14" s="19" t="s">
        <v>12</v>
      </c>
      <c r="L14" s="20"/>
      <c r="M14" s="21"/>
      <c r="N14" s="19" t="s">
        <v>13</v>
      </c>
      <c r="O14" s="20"/>
      <c r="P14" s="22">
        <v>25</v>
      </c>
      <c r="Q14" s="13"/>
    </row>
    <row r="15" spans="1:19" x14ac:dyDescent="0.3">
      <c r="B15" s="3"/>
      <c r="C15" s="4"/>
      <c r="D15" s="5"/>
      <c r="E15" s="10">
        <f>E14+$G$2</f>
        <v>1.266</v>
      </c>
      <c r="F15" s="10">
        <f>F14+$G$2</f>
        <v>1.2629999999999999</v>
      </c>
      <c r="G15" s="10">
        <f>G14+$G$2</f>
        <v>1.2629999999999999</v>
      </c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3">
      <c r="B16" s="23" t="s">
        <v>14</v>
      </c>
      <c r="D16" s="17">
        <v>26.03</v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9" spans="1:19" x14ac:dyDescent="0.3">
      <c r="B19" t="s">
        <v>0</v>
      </c>
      <c r="E19">
        <v>25</v>
      </c>
      <c r="F19" s="2">
        <v>25</v>
      </c>
      <c r="G19">
        <f>(E19-F19)*0.0007</f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3">
      <c r="C20" t="s">
        <v>1</v>
      </c>
      <c r="D20" t="s">
        <v>2</v>
      </c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3">
      <c r="A21">
        <v>1</v>
      </c>
      <c r="B21" s="3" t="s">
        <v>15</v>
      </c>
      <c r="C21" s="4">
        <v>1</v>
      </c>
      <c r="D21" s="5">
        <v>6.41</v>
      </c>
      <c r="E21">
        <v>1.2869999999999999</v>
      </c>
      <c r="F21">
        <v>1.286</v>
      </c>
      <c r="G21">
        <v>1.2869999999999999</v>
      </c>
      <c r="I21" s="6">
        <f>MIN(E22:G22,E24:G24,E26:G26,E28:G28)</f>
        <v>1.2050000000000001</v>
      </c>
      <c r="J21" s="1"/>
      <c r="K21" s="7" t="s">
        <v>4</v>
      </c>
      <c r="L21" s="7" t="s">
        <v>5</v>
      </c>
      <c r="M21" s="7" t="s">
        <v>6</v>
      </c>
      <c r="N21" s="8" t="s">
        <v>7</v>
      </c>
      <c r="O21" s="9"/>
      <c r="P21" s="9"/>
      <c r="Q21" s="7" t="s">
        <v>8</v>
      </c>
    </row>
    <row r="22" spans="1:19" x14ac:dyDescent="0.3">
      <c r="B22" s="3"/>
      <c r="C22" s="4"/>
      <c r="D22" s="5"/>
      <c r="E22" s="10">
        <f>E21+$G$2</f>
        <v>1.2869999999999999</v>
      </c>
      <c r="F22" s="10">
        <f>F21+$G$2</f>
        <v>1.286</v>
      </c>
      <c r="G22" s="10">
        <f>G21+$G$2</f>
        <v>1.2869999999999999</v>
      </c>
      <c r="I22" s="6">
        <f>MAX(E22:G22,E24:G24,E26:G26,E28:G28)</f>
        <v>1.2889999999999999</v>
      </c>
      <c r="J22" s="1"/>
      <c r="K22" s="7"/>
      <c r="L22" s="7"/>
      <c r="M22" s="7"/>
      <c r="N22" s="11" t="s">
        <v>9</v>
      </c>
      <c r="O22" s="12" t="s">
        <v>10</v>
      </c>
      <c r="P22" s="11" t="s">
        <v>11</v>
      </c>
      <c r="Q22" s="7"/>
    </row>
    <row r="23" spans="1:19" ht="16.5" customHeight="1" x14ac:dyDescent="0.3">
      <c r="B23" s="3" t="s">
        <v>15</v>
      </c>
      <c r="C23" s="4">
        <v>2</v>
      </c>
      <c r="D23" s="5">
        <v>6.41</v>
      </c>
      <c r="E23">
        <v>1.2869999999999999</v>
      </c>
      <c r="F23">
        <v>1.286</v>
      </c>
      <c r="G23">
        <v>1.286</v>
      </c>
      <c r="J23" s="1"/>
      <c r="K23" s="11">
        <v>1</v>
      </c>
      <c r="L23" s="11" t="str">
        <f>B21</f>
        <v>CC4C272I/4C28AC1</v>
      </c>
      <c r="M23" s="13">
        <f>D21</f>
        <v>6.41</v>
      </c>
      <c r="N23" s="14">
        <f>E22</f>
        <v>1.2869999999999999</v>
      </c>
      <c r="O23" s="15">
        <f>F22</f>
        <v>1.286</v>
      </c>
      <c r="P23" s="16">
        <f>G22</f>
        <v>1.2869999999999999</v>
      </c>
      <c r="Q23" s="13"/>
    </row>
    <row r="24" spans="1:19" x14ac:dyDescent="0.3">
      <c r="B24" s="3"/>
      <c r="C24" s="4"/>
      <c r="D24" s="5"/>
      <c r="E24" s="10">
        <f>E23+$G$2</f>
        <v>1.2869999999999999</v>
      </c>
      <c r="F24" s="10">
        <f>F23+$G$2</f>
        <v>1.286</v>
      </c>
      <c r="G24" s="10">
        <f>G23+$G$2</f>
        <v>1.286</v>
      </c>
      <c r="I24" s="17">
        <f>MAX(D21:D28)</f>
        <v>6.41</v>
      </c>
      <c r="J24" s="1"/>
      <c r="K24" s="11">
        <v>2</v>
      </c>
      <c r="L24" s="11" t="str">
        <f>B23</f>
        <v>CC4C272I/4C28AC1</v>
      </c>
      <c r="M24" s="13">
        <f>D23</f>
        <v>6.41</v>
      </c>
      <c r="N24" s="16">
        <f>E24</f>
        <v>1.2869999999999999</v>
      </c>
      <c r="O24" s="15">
        <f>F24</f>
        <v>1.286</v>
      </c>
      <c r="P24" s="16">
        <f>G24</f>
        <v>1.286</v>
      </c>
      <c r="Q24" s="13"/>
    </row>
    <row r="25" spans="1:19" x14ac:dyDescent="0.3">
      <c r="B25" s="3" t="s">
        <v>15</v>
      </c>
      <c r="C25" s="4">
        <v>3</v>
      </c>
      <c r="D25" s="5">
        <v>6.36</v>
      </c>
      <c r="E25">
        <v>1.2110000000000001</v>
      </c>
      <c r="F25">
        <v>1.2050000000000001</v>
      </c>
      <c r="G25">
        <v>1.208</v>
      </c>
      <c r="I25" s="18">
        <f>MIN(D21:D28)</f>
        <v>6.36</v>
      </c>
      <c r="J25" s="1"/>
      <c r="K25" s="11">
        <v>3</v>
      </c>
      <c r="L25" s="11" t="str">
        <f>B25</f>
        <v>CC4C272I/4C28AC1</v>
      </c>
      <c r="M25" s="13">
        <f>D25</f>
        <v>6.36</v>
      </c>
      <c r="N25" s="16">
        <f>E26</f>
        <v>1.2110000000000001</v>
      </c>
      <c r="O25" s="15">
        <f>F26</f>
        <v>1.2050000000000001</v>
      </c>
      <c r="P25" s="16">
        <f>G26</f>
        <v>1.208</v>
      </c>
      <c r="Q25" s="13"/>
    </row>
    <row r="26" spans="1:19" x14ac:dyDescent="0.3">
      <c r="B26" s="3"/>
      <c r="C26" s="4"/>
      <c r="D26" s="5"/>
      <c r="E26" s="10">
        <f>E25+$G$2</f>
        <v>1.2110000000000001</v>
      </c>
      <c r="F26" s="10">
        <f>F25+$G$2</f>
        <v>1.2050000000000001</v>
      </c>
      <c r="G26" s="10">
        <f>G25+$G$2</f>
        <v>1.208</v>
      </c>
      <c r="J26" s="1"/>
      <c r="K26" s="11">
        <v>4</v>
      </c>
      <c r="L26" s="11" t="str">
        <f>B27</f>
        <v>CC4C272I/4C28AC1</v>
      </c>
      <c r="M26" s="13">
        <f>D27</f>
        <v>6.41</v>
      </c>
      <c r="N26" s="16">
        <f>E28</f>
        <v>1.288</v>
      </c>
      <c r="O26" s="15">
        <f>F28</f>
        <v>1.2869999999999999</v>
      </c>
      <c r="P26" s="16">
        <f>G28</f>
        <v>1.2889999999999999</v>
      </c>
      <c r="Q26" s="13"/>
    </row>
    <row r="27" spans="1:19" x14ac:dyDescent="0.3">
      <c r="B27" s="3" t="s">
        <v>15</v>
      </c>
      <c r="C27" s="4">
        <v>4</v>
      </c>
      <c r="D27" s="5">
        <v>6.41</v>
      </c>
      <c r="E27">
        <v>1.288</v>
      </c>
      <c r="F27">
        <v>1.2869999999999999</v>
      </c>
      <c r="G27">
        <v>1.2889999999999999</v>
      </c>
      <c r="J27" s="1"/>
      <c r="K27" s="19" t="s">
        <v>12</v>
      </c>
      <c r="L27" s="20"/>
      <c r="M27" s="21"/>
      <c r="N27" s="19" t="s">
        <v>13</v>
      </c>
      <c r="O27" s="20"/>
      <c r="P27" s="22">
        <v>25</v>
      </c>
      <c r="Q27" s="13"/>
    </row>
    <row r="28" spans="1:19" x14ac:dyDescent="0.3">
      <c r="B28" s="3"/>
      <c r="C28" s="4"/>
      <c r="D28" s="5"/>
      <c r="E28" s="10">
        <f>E27+$G$2</f>
        <v>1.288</v>
      </c>
      <c r="F28" s="10">
        <f>F27+$G$2</f>
        <v>1.2869999999999999</v>
      </c>
      <c r="G28" s="10">
        <f>G27+$G$2</f>
        <v>1.2889999999999999</v>
      </c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3">
      <c r="B29" s="23" t="s">
        <v>16</v>
      </c>
      <c r="D29" s="17">
        <v>25.59</v>
      </c>
      <c r="J29" s="1"/>
      <c r="K29" s="1"/>
      <c r="L29" s="1"/>
      <c r="M29" s="1"/>
      <c r="N29" s="1"/>
      <c r="O29" s="1"/>
      <c r="P29" s="1"/>
      <c r="Q29" s="1"/>
      <c r="R29" s="1"/>
      <c r="S29" s="1"/>
    </row>
  </sheetData>
  <mergeCells count="38">
    <mergeCell ref="K27:L27"/>
    <mergeCell ref="N27:O27"/>
    <mergeCell ref="B25:B26"/>
    <mergeCell ref="C25:C26"/>
    <mergeCell ref="D25:D26"/>
    <mergeCell ref="B27:B28"/>
    <mergeCell ref="C27:C28"/>
    <mergeCell ref="D27:D28"/>
    <mergeCell ref="M21:M22"/>
    <mergeCell ref="N21:P21"/>
    <mergeCell ref="Q21:Q22"/>
    <mergeCell ref="B23:B24"/>
    <mergeCell ref="C23:C24"/>
    <mergeCell ref="D23:D24"/>
    <mergeCell ref="B14:B15"/>
    <mergeCell ref="C14:C15"/>
    <mergeCell ref="D14:D15"/>
    <mergeCell ref="K14:L14"/>
    <mergeCell ref="N14:O14"/>
    <mergeCell ref="B21:B22"/>
    <mergeCell ref="C21:C22"/>
    <mergeCell ref="D21:D22"/>
    <mergeCell ref="K21:K22"/>
    <mergeCell ref="L21:L22"/>
    <mergeCell ref="N8:P8"/>
    <mergeCell ref="Q8:Q9"/>
    <mergeCell ref="B10:B11"/>
    <mergeCell ref="C10:C11"/>
    <mergeCell ref="D10:D11"/>
    <mergeCell ref="B12:B13"/>
    <mergeCell ref="C12:C13"/>
    <mergeCell ref="D12:D13"/>
    <mergeCell ref="B8:B9"/>
    <mergeCell ref="C8:C9"/>
    <mergeCell ref="D8:D9"/>
    <mergeCell ref="K8:K9"/>
    <mergeCell ref="L8:L9"/>
    <mergeCell ref="M8:M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240522(동양렌탈)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2024-05-23T00:09:53Z</dcterms:created>
  <dcterms:modified xsi:type="dcterms:W3CDTF">2024-05-23T00:10:16Z</dcterms:modified>
</cp:coreProperties>
</file>