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bookViews>
    <workbookView xWindow="0" yWindow="0" windowWidth="28800" windowHeight="12348" activeTab="3"/>
  </bookViews>
  <sheets>
    <sheet name="1-4-15 가루 공정" sheetId="4" r:id="rId1"/>
    <sheet name="1-4-17 가루 공정" sheetId="7" r:id="rId2"/>
    <sheet name="1-4-1 성형 공정" sheetId="5" r:id="rId3"/>
    <sheet name="1-4-5 성형 공정" sheetId="6" r:id="rId4"/>
  </sheets>
  <definedNames>
    <definedName name="_xlnm._FilterDatabase" localSheetId="0" hidden="1">'1-4-15 가루 공정'!$A$4:$K$4</definedName>
  </definedNames>
  <calcPr calcId="162913"/>
</workbook>
</file>

<file path=xl/calcChain.xml><?xml version="1.0" encoding="utf-8"?>
<calcChain xmlns="http://schemas.openxmlformats.org/spreadsheetml/2006/main">
  <c r="G28" i="7" l="1"/>
  <c r="G27" i="7"/>
  <c r="G26" i="7"/>
  <c r="G25" i="7"/>
  <c r="G24" i="7"/>
  <c r="G23" i="7"/>
  <c r="G22" i="7"/>
  <c r="G21" i="7"/>
  <c r="G20" i="7"/>
  <c r="G19" i="7"/>
  <c r="G18" i="7"/>
  <c r="G17" i="7"/>
  <c r="G16" i="7"/>
  <c r="G15" i="7"/>
  <c r="G14" i="7"/>
  <c r="G13" i="7"/>
  <c r="G12" i="7"/>
  <c r="G11" i="7"/>
  <c r="G10" i="7"/>
  <c r="G9" i="7"/>
  <c r="G8" i="7"/>
  <c r="G7" i="7"/>
  <c r="G6" i="7"/>
  <c r="A6" i="7"/>
  <c r="A7" i="7" s="1"/>
  <c r="A8" i="7" s="1"/>
  <c r="A9" i="7" s="1"/>
  <c r="A10" i="7" s="1"/>
  <c r="A11" i="7" s="1"/>
  <c r="A12" i="7" s="1"/>
  <c r="A13" i="7" s="1"/>
  <c r="A14" i="7" s="1"/>
  <c r="A15" i="7" s="1"/>
  <c r="A16" i="7" s="1"/>
  <c r="A17" i="7" s="1"/>
  <c r="A18" i="7" s="1"/>
  <c r="A19" i="7" s="1"/>
  <c r="A20" i="7" s="1"/>
  <c r="A21" i="7" s="1"/>
  <c r="A22" i="7" s="1"/>
  <c r="A23" i="7" s="1"/>
  <c r="A24" i="7" s="1"/>
  <c r="A25" i="7" s="1"/>
  <c r="A26" i="7" s="1"/>
  <c r="A27" i="7" s="1"/>
  <c r="A28" i="7" s="1"/>
  <c r="G5" i="7"/>
  <c r="G28" i="6"/>
  <c r="G27" i="6"/>
  <c r="G26" i="6"/>
  <c r="G25" i="6"/>
  <c r="G24" i="6"/>
  <c r="G23" i="6"/>
  <c r="G22" i="6"/>
  <c r="G21" i="6"/>
  <c r="G20" i="6"/>
  <c r="G19" i="6"/>
  <c r="G18" i="6"/>
  <c r="G17" i="6"/>
  <c r="G16" i="6"/>
  <c r="G15" i="6"/>
  <c r="G14" i="6"/>
  <c r="G13" i="6"/>
  <c r="G12" i="6"/>
  <c r="G11" i="6"/>
  <c r="G10" i="6"/>
  <c r="G9" i="6"/>
  <c r="G8" i="6"/>
  <c r="G7" i="6"/>
  <c r="G6" i="6"/>
  <c r="A6" i="6"/>
  <c r="A7" i="6" s="1"/>
  <c r="A8" i="6" s="1"/>
  <c r="A9" i="6" s="1"/>
  <c r="A10" i="6" s="1"/>
  <c r="A11" i="6" s="1"/>
  <c r="A12" i="6" s="1"/>
  <c r="A13" i="6" s="1"/>
  <c r="A14" i="6" s="1"/>
  <c r="A15" i="6" s="1"/>
  <c r="A16" i="6" s="1"/>
  <c r="A17" i="6" s="1"/>
  <c r="A18" i="6" s="1"/>
  <c r="A19" i="6" s="1"/>
  <c r="A20" i="6" s="1"/>
  <c r="A21" i="6" s="1"/>
  <c r="A22" i="6" s="1"/>
  <c r="A23" i="6" s="1"/>
  <c r="A24" i="6" s="1"/>
  <c r="A25" i="6" s="1"/>
  <c r="A26" i="6" s="1"/>
  <c r="A27" i="6" s="1"/>
  <c r="A28" i="6" s="1"/>
  <c r="G5" i="6"/>
  <c r="G28" i="5"/>
  <c r="G27" i="5"/>
  <c r="G26" i="5"/>
  <c r="G25" i="5"/>
  <c r="G24" i="5"/>
  <c r="G23" i="5"/>
  <c r="G22" i="5"/>
  <c r="G21" i="5"/>
  <c r="G20" i="5"/>
  <c r="G19" i="5"/>
  <c r="G18" i="5"/>
  <c r="G17" i="5"/>
  <c r="G16" i="5"/>
  <c r="G15" i="5"/>
  <c r="G14" i="5"/>
  <c r="G13" i="5"/>
  <c r="G12" i="5"/>
  <c r="G11" i="5"/>
  <c r="G10" i="5"/>
  <c r="G9" i="5"/>
  <c r="G8" i="5"/>
  <c r="G7" i="5"/>
  <c r="A7" i="5"/>
  <c r="A8" i="5" s="1"/>
  <c r="A9" i="5" s="1"/>
  <c r="A10" i="5" s="1"/>
  <c r="A11" i="5" s="1"/>
  <c r="A12" i="5" s="1"/>
  <c r="A13" i="5" s="1"/>
  <c r="A14" i="5" s="1"/>
  <c r="A15" i="5" s="1"/>
  <c r="A16" i="5" s="1"/>
  <c r="A17" i="5" s="1"/>
  <c r="A18" i="5" s="1"/>
  <c r="A19" i="5" s="1"/>
  <c r="A20" i="5" s="1"/>
  <c r="A21" i="5" s="1"/>
  <c r="A22" i="5" s="1"/>
  <c r="A23" i="5" s="1"/>
  <c r="A24" i="5" s="1"/>
  <c r="A25" i="5" s="1"/>
  <c r="A26" i="5" s="1"/>
  <c r="A27" i="5" s="1"/>
  <c r="A28" i="5" s="1"/>
  <c r="G6" i="5"/>
  <c r="A6" i="5"/>
  <c r="G5" i="5"/>
  <c r="G28" i="4" l="1"/>
  <c r="G27" i="4"/>
  <c r="G26" i="4"/>
  <c r="G25" i="4"/>
  <c r="G24" i="4"/>
  <c r="G23" i="4"/>
  <c r="G22" i="4"/>
  <c r="G21" i="4"/>
  <c r="G20" i="4"/>
  <c r="G19" i="4"/>
  <c r="G18" i="4"/>
  <c r="G17" i="4"/>
  <c r="G16" i="4"/>
  <c r="G15" i="4"/>
  <c r="G14" i="4"/>
  <c r="G13" i="4"/>
  <c r="G12" i="4"/>
  <c r="G11" i="4"/>
  <c r="G10" i="4"/>
  <c r="G9" i="4"/>
  <c r="G8" i="4"/>
  <c r="G7" i="4"/>
  <c r="G6" i="4"/>
  <c r="A6" i="4"/>
  <c r="A7" i="4" s="1"/>
  <c r="A8" i="4" s="1"/>
  <c r="A9" i="4" s="1"/>
  <c r="A10" i="4" s="1"/>
  <c r="A11" i="4" s="1"/>
  <c r="A12" i="4" s="1"/>
  <c r="A13" i="4" s="1"/>
  <c r="A14" i="4" s="1"/>
  <c r="A15" i="4" s="1"/>
  <c r="A16" i="4" s="1"/>
  <c r="A17" i="4" s="1"/>
  <c r="A18" i="4" s="1"/>
  <c r="A19" i="4" s="1"/>
  <c r="A20" i="4" s="1"/>
  <c r="A21" i="4" s="1"/>
  <c r="A22" i="4" s="1"/>
  <c r="A23" i="4" s="1"/>
  <c r="A24" i="4" s="1"/>
  <c r="A25" i="4" s="1"/>
  <c r="A26" i="4" s="1"/>
  <c r="A27" i="4" s="1"/>
  <c r="A28" i="4" s="1"/>
  <c r="G5" i="4"/>
</calcChain>
</file>

<file path=xl/sharedStrings.xml><?xml version="1.0" encoding="utf-8"?>
<sst xmlns="http://schemas.openxmlformats.org/spreadsheetml/2006/main" count="108" uniqueCount="36">
  <si>
    <t>형   명</t>
  </si>
  <si>
    <t>제조일자</t>
  </si>
  <si>
    <t>셀</t>
  </si>
  <si>
    <t>전압(V)</t>
  </si>
  <si>
    <t>비고</t>
    <phoneticPr fontId="19" type="noConversion"/>
  </si>
  <si>
    <t>점검일</t>
    <phoneticPr fontId="19" type="noConversion"/>
  </si>
  <si>
    <t>업체명</t>
    <phoneticPr fontId="19" type="noConversion"/>
  </si>
  <si>
    <t>설치장소</t>
    <phoneticPr fontId="19" type="noConversion"/>
  </si>
  <si>
    <t>설치 사진</t>
    <phoneticPr fontId="19" type="noConversion"/>
  </si>
  <si>
    <t>제품사진</t>
    <phoneticPr fontId="19" type="noConversion"/>
  </si>
  <si>
    <t>비중</t>
    <phoneticPr fontId="19" type="noConversion"/>
  </si>
  <si>
    <t>수 량</t>
    <phoneticPr fontId="19" type="noConversion"/>
  </si>
  <si>
    <t>점검내용</t>
    <phoneticPr fontId="19" type="noConversion"/>
  </si>
  <si>
    <t>온도</t>
    <phoneticPr fontId="19" type="noConversion"/>
  </si>
  <si>
    <t>방전전압(V)</t>
    <phoneticPr fontId="19" type="noConversion"/>
  </si>
  <si>
    <t>방전전류(A)</t>
    <phoneticPr fontId="19" type="noConversion"/>
  </si>
  <si>
    <t>작업자 
인터뷰내용</t>
    <phoneticPr fontId="19" type="noConversion"/>
  </si>
  <si>
    <t>비중(25도 환산)</t>
    <phoneticPr fontId="19" type="noConversion"/>
  </si>
  <si>
    <t>점검 형태</t>
    <phoneticPr fontId="19" type="noConversion"/>
  </si>
  <si>
    <t>AS</t>
    <phoneticPr fontId="19" type="noConversion"/>
  </si>
  <si>
    <t>VCES800</t>
    <phoneticPr fontId="19" type="noConversion"/>
  </si>
  <si>
    <t>2021.09.28</t>
    <phoneticPr fontId="19" type="noConversion"/>
  </si>
  <si>
    <t>금호타이어
곡성공장</t>
    <phoneticPr fontId="19" type="noConversion"/>
  </si>
  <si>
    <t>두산 3톤</t>
    <phoneticPr fontId="19" type="noConversion"/>
  </si>
  <si>
    <t>2022.02.07</t>
    <phoneticPr fontId="19" type="noConversion"/>
  </si>
  <si>
    <t>액넘침</t>
    <phoneticPr fontId="19" type="noConversion"/>
  </si>
  <si>
    <t>2022.02.07</t>
    <phoneticPr fontId="19" type="noConversion"/>
  </si>
  <si>
    <t>액넘침</t>
    <phoneticPr fontId="19" type="noConversion"/>
  </si>
  <si>
    <t>액넘침</t>
    <phoneticPr fontId="19" type="noConversion"/>
  </si>
  <si>
    <t>액넘침</t>
    <phoneticPr fontId="19" type="noConversion"/>
  </si>
  <si>
    <t>액넘침</t>
    <phoneticPr fontId="19" type="noConversion"/>
  </si>
  <si>
    <t>액넘침</t>
    <phoneticPr fontId="19" type="noConversion"/>
  </si>
  <si>
    <t>1. 가루 공정 B/T 8대 중 4대 운용중, 충전완료시 교대 사용중
2. 단자 10부분 상승(1~2,3~4,10~11,11~12,15~16,16~17,17~18,21~22,22~23)
3. 설치 21년 10월</t>
    <phoneticPr fontId="19" type="noConversion"/>
  </si>
  <si>
    <t>1. 설치 22.05</t>
    <phoneticPr fontId="19" type="noConversion"/>
  </si>
  <si>
    <t>1. 9부분 단자 상승, 성형 공정 9개 배터리 운용중
지게차 4대 운용중
2. 설치 21.10</t>
    <phoneticPr fontId="19" type="noConversion"/>
  </si>
  <si>
    <t>1. 충전완료, 과보액으로 인해 액넘침 심함, 전체적으로 단자 상승되어 금호측에서 자체 수리 진행함
2. 환경상 증발 심하여 4~5일 주기로 보액
3. 총 14부분 단자 상승(3~4,4~5,7~8,8~9,9~10,10~11, 12~13,14~15,19~20,20~21)
4. 설치 22.04</t>
    <phoneticPr fontId="19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</si>
</sst>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176" formatCode="0.000_);[Red]\(0.000\)"/>
    <numFmt numFmtId="177" formatCode="0.00_);[Red]\(0.00\)"/>
    <numFmt numFmtId="178" formatCode="0.0_);[Red]\(0.0\)"/>
  </numFmts>
  <fonts count="21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b/>
      <sz val="18"/>
      <color theme="3"/>
      <name val="맑은 고딕"/>
      <family val="2"/>
      <charset val="129"/>
      <scheme val="major"/>
    </font>
    <font>
      <b/>
      <sz val="15"/>
      <color theme="3"/>
      <name val="맑은 고딕"/>
      <family val="2"/>
      <charset val="129"/>
      <scheme val="minor"/>
    </font>
    <font>
      <b/>
      <sz val="13"/>
      <color theme="3"/>
      <name val="맑은 고딕"/>
      <family val="2"/>
      <charset val="129"/>
      <scheme val="minor"/>
    </font>
    <font>
      <b/>
      <sz val="11"/>
      <color theme="3"/>
      <name val="맑은 고딕"/>
      <family val="2"/>
      <charset val="129"/>
      <scheme val="minor"/>
    </font>
    <font>
      <sz val="11"/>
      <color rgb="FF006100"/>
      <name val="맑은 고딕"/>
      <family val="2"/>
      <charset val="129"/>
      <scheme val="minor"/>
    </font>
    <font>
      <sz val="11"/>
      <color rgb="FF9C0006"/>
      <name val="맑은 고딕"/>
      <family val="2"/>
      <charset val="129"/>
      <scheme val="minor"/>
    </font>
    <font>
      <sz val="11"/>
      <color rgb="FF9C6500"/>
      <name val="맑은 고딕"/>
      <family val="2"/>
      <charset val="129"/>
      <scheme val="minor"/>
    </font>
    <font>
      <sz val="11"/>
      <color rgb="FF3F3F76"/>
      <name val="맑은 고딕"/>
      <family val="2"/>
      <charset val="129"/>
      <scheme val="minor"/>
    </font>
    <font>
      <b/>
      <sz val="11"/>
      <color rgb="FF3F3F3F"/>
      <name val="맑은 고딕"/>
      <family val="2"/>
      <charset val="129"/>
      <scheme val="minor"/>
    </font>
    <font>
      <b/>
      <sz val="11"/>
      <color rgb="FFFA7D00"/>
      <name val="맑은 고딕"/>
      <family val="2"/>
      <charset val="129"/>
      <scheme val="minor"/>
    </font>
    <font>
      <sz val="11"/>
      <color rgb="FFFA7D00"/>
      <name val="맑은 고딕"/>
      <family val="2"/>
      <charset val="129"/>
      <scheme val="minor"/>
    </font>
    <font>
      <b/>
      <sz val="11"/>
      <color theme="0"/>
      <name val="맑은 고딕"/>
      <family val="2"/>
      <charset val="129"/>
      <scheme val="minor"/>
    </font>
    <font>
      <sz val="11"/>
      <color rgb="FFFF0000"/>
      <name val="맑은 고딕"/>
      <family val="2"/>
      <charset val="129"/>
      <scheme val="minor"/>
    </font>
    <font>
      <i/>
      <sz val="11"/>
      <color rgb="FF7F7F7F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sz val="11"/>
      <color theme="0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sz val="11"/>
      <name val="맑은 고딕"/>
      <family val="2"/>
      <charset val="129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4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4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  <xf numFmtId="0" fontId="18" fillId="0" borderId="0">
      <alignment vertical="center"/>
    </xf>
    <xf numFmtId="9" fontId="1" fillId="0" borderId="0" applyFont="0" applyFill="0" applyBorder="0" applyAlignment="0" applyProtection="0">
      <alignment vertical="center"/>
    </xf>
  </cellStyleXfs>
  <cellXfs count="38">
    <xf numFmtId="0" fontId="0" fillId="0" borderId="0" xfId="0">
      <alignment vertical="center"/>
    </xf>
    <xf numFmtId="176" fontId="18" fillId="0" borderId="10" xfId="42" applyNumberFormat="1" applyBorder="1" applyAlignment="1">
      <alignment horizontal="center" vertical="center"/>
    </xf>
    <xf numFmtId="177" fontId="18" fillId="0" borderId="10" xfId="42" applyNumberFormat="1" applyBorder="1" applyAlignment="1">
      <alignment horizontal="center" vertical="center"/>
    </xf>
    <xf numFmtId="177" fontId="0" fillId="0" borderId="0" xfId="0" applyNumberFormat="1" applyAlignment="1">
      <alignment horizontal="center" vertical="center"/>
    </xf>
    <xf numFmtId="176" fontId="0" fillId="0" borderId="0" xfId="0" applyNumberFormat="1" applyAlignment="1">
      <alignment horizontal="center" vertical="center"/>
    </xf>
    <xf numFmtId="14" fontId="0" fillId="0" borderId="10" xfId="0" applyNumberFormat="1" applyFill="1" applyBorder="1" applyAlignment="1">
      <alignment horizontal="center" vertical="center"/>
    </xf>
    <xf numFmtId="0" fontId="18" fillId="0" borderId="10" xfId="42" applyFill="1" applyBorder="1" applyAlignment="1">
      <alignment horizontal="center" vertical="center"/>
    </xf>
    <xf numFmtId="0" fontId="20" fillId="0" borderId="10" xfId="0" applyFont="1" applyFill="1" applyBorder="1" applyAlignment="1">
      <alignment horizontal="center" vertical="center"/>
    </xf>
    <xf numFmtId="177" fontId="20" fillId="0" borderId="10" xfId="0" applyNumberFormat="1" applyFont="1" applyBorder="1" applyAlignment="1">
      <alignment horizontal="center" vertical="center"/>
    </xf>
    <xf numFmtId="176" fontId="20" fillId="0" borderId="10" xfId="0" applyNumberFormat="1" applyFont="1" applyBorder="1" applyAlignment="1">
      <alignment horizontal="center" vertical="center"/>
    </xf>
    <xf numFmtId="0" fontId="0" fillId="0" borderId="0" xfId="0" applyFill="1">
      <alignment vertical="center"/>
    </xf>
    <xf numFmtId="9" fontId="20" fillId="0" borderId="10" xfId="43" applyFont="1" applyFill="1" applyBorder="1" applyAlignment="1">
      <alignment horizontal="center" vertical="center" shrinkToFit="1"/>
    </xf>
    <xf numFmtId="176" fontId="20" fillId="0" borderId="10" xfId="0" applyNumberFormat="1" applyFont="1" applyFill="1" applyBorder="1" applyAlignment="1">
      <alignment horizontal="center" vertical="center"/>
    </xf>
    <xf numFmtId="176" fontId="0" fillId="0" borderId="0" xfId="0" applyNumberFormat="1">
      <alignment vertical="center"/>
    </xf>
    <xf numFmtId="0" fontId="0" fillId="0" borderId="10" xfId="0" applyBorder="1" applyAlignment="1">
      <alignment horizontal="center" vertical="center" wrapText="1"/>
    </xf>
    <xf numFmtId="178" fontId="20" fillId="0" borderId="10" xfId="0" applyNumberFormat="1" applyFont="1" applyBorder="1" applyAlignment="1">
      <alignment horizontal="center" vertical="center"/>
    </xf>
    <xf numFmtId="177" fontId="20" fillId="0" borderId="10" xfId="0" applyNumberFormat="1" applyFont="1" applyFill="1" applyBorder="1" applyAlignment="1">
      <alignment horizontal="center" vertical="center"/>
    </xf>
    <xf numFmtId="0" fontId="18" fillId="0" borderId="10" xfId="42" applyBorder="1">
      <alignment vertical="center"/>
    </xf>
    <xf numFmtId="0" fontId="0" fillId="0" borderId="10" xfId="0" applyBorder="1">
      <alignment vertical="center"/>
    </xf>
    <xf numFmtId="0" fontId="18" fillId="0" borderId="10" xfId="42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0" fontId="18" fillId="0" borderId="10" xfId="42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0" fontId="0" fillId="0" borderId="10" xfId="0" applyBorder="1" applyAlignment="1">
      <alignment horizontal="left" vertical="center"/>
    </xf>
    <xf numFmtId="0" fontId="0" fillId="0" borderId="11" xfId="0" applyBorder="1" applyAlignment="1">
      <alignment horizontal="left" vertical="center"/>
    </xf>
    <xf numFmtId="0" fontId="0" fillId="0" borderId="12" xfId="0" applyBorder="1" applyAlignment="1">
      <alignment horizontal="left" vertical="center"/>
    </xf>
    <xf numFmtId="0" fontId="0" fillId="0" borderId="13" xfId="0" applyBorder="1" applyAlignment="1">
      <alignment horizontal="left" vertical="center"/>
    </xf>
    <xf numFmtId="0" fontId="18" fillId="0" borderId="10" xfId="42" applyBorder="1" applyAlignment="1">
      <alignment horizontal="center" vertical="center" wrapText="1"/>
    </xf>
    <xf numFmtId="0" fontId="18" fillId="0" borderId="10" xfId="42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0" fontId="0" fillId="0" borderId="11" xfId="0" quotePrefix="1" applyFill="1" applyBorder="1" applyAlignment="1">
      <alignment horizontal="left" vertical="center" wrapText="1"/>
    </xf>
    <xf numFmtId="0" fontId="0" fillId="0" borderId="12" xfId="0" applyFill="1" applyBorder="1" applyAlignment="1">
      <alignment horizontal="left" vertical="center"/>
    </xf>
    <xf numFmtId="0" fontId="0" fillId="0" borderId="13" xfId="0" applyFill="1" applyBorder="1" applyAlignment="1">
      <alignment horizontal="left" vertical="center"/>
    </xf>
    <xf numFmtId="0" fontId="0" fillId="0" borderId="11" xfId="0" quotePrefix="1" applyBorder="1" applyAlignment="1">
      <alignment horizontal="left" vertical="center" wrapText="1"/>
    </xf>
    <xf numFmtId="0" fontId="0" fillId="0" borderId="12" xfId="0" applyBorder="1" applyAlignment="1">
      <alignment horizontal="left" vertical="center" wrapText="1"/>
    </xf>
    <xf numFmtId="0" fontId="0" fillId="0" borderId="13" xfId="0" applyBorder="1" applyAlignment="1">
      <alignment horizontal="left" vertical="center" wrapText="1"/>
    </xf>
    <xf numFmtId="0" fontId="0" fillId="0" borderId="10" xfId="0" applyFill="1" applyBorder="1" applyAlignment="1">
      <alignment horizontal="center" vertical="center" wrapText="1" shrinkToFit="1"/>
    </xf>
    <xf numFmtId="0" fontId="0" fillId="0" borderId="10" xfId="0" applyFill="1" applyBorder="1" applyAlignment="1">
      <alignment horizontal="center" vertical="center" wrapText="1"/>
    </xf>
  </cellXfs>
  <cellStyles count="44">
    <cellStyle name="20% - 강조색1" xfId="19" builtinId="30" customBuiltin="1"/>
    <cellStyle name="20% - 강조색2" xfId="23" builtinId="34" customBuiltin="1"/>
    <cellStyle name="20% - 강조색3" xfId="27" builtinId="38" customBuiltin="1"/>
    <cellStyle name="20% - 강조색4" xfId="31" builtinId="42" customBuiltin="1"/>
    <cellStyle name="20% - 강조색5" xfId="35" builtinId="46" customBuiltin="1"/>
    <cellStyle name="20% - 강조색6" xfId="39" builtinId="50" customBuiltin="1"/>
    <cellStyle name="40% - 강조색1" xfId="20" builtinId="31" customBuiltin="1"/>
    <cellStyle name="40% - 강조색2" xfId="24" builtinId="35" customBuiltin="1"/>
    <cellStyle name="40% - 강조색3" xfId="28" builtinId="39" customBuiltin="1"/>
    <cellStyle name="40% - 강조색4" xfId="32" builtinId="43" customBuiltin="1"/>
    <cellStyle name="40% - 강조색5" xfId="36" builtinId="47" customBuiltin="1"/>
    <cellStyle name="40% - 강조색6" xfId="40" builtinId="51" customBuiltin="1"/>
    <cellStyle name="60% - 강조색1" xfId="21" builtinId="32" customBuiltin="1"/>
    <cellStyle name="60% - 강조색2" xfId="25" builtinId="36" customBuiltin="1"/>
    <cellStyle name="60% - 강조색3" xfId="29" builtinId="40" customBuiltin="1"/>
    <cellStyle name="60% - 강조색4" xfId="33" builtinId="44" customBuiltin="1"/>
    <cellStyle name="60% - 강조색5" xfId="37" builtinId="48" customBuiltin="1"/>
    <cellStyle name="60% - 강조색6" xfId="41" builtinId="52" customBuiltin="1"/>
    <cellStyle name="강조색1" xfId="18" builtinId="29" customBuiltin="1"/>
    <cellStyle name="강조색2" xfId="22" builtinId="33" customBuiltin="1"/>
    <cellStyle name="강조색3" xfId="26" builtinId="37" customBuiltin="1"/>
    <cellStyle name="강조색4" xfId="30" builtinId="41" customBuiltin="1"/>
    <cellStyle name="강조색5" xfId="34" builtinId="45" customBuiltin="1"/>
    <cellStyle name="강조색6" xfId="38" builtinId="49" customBuiltin="1"/>
    <cellStyle name="경고문" xfId="14" builtinId="11" customBuiltin="1"/>
    <cellStyle name="계산" xfId="11" builtinId="22" customBuiltin="1"/>
    <cellStyle name="나쁨" xfId="7" builtinId="27" customBuiltin="1"/>
    <cellStyle name="메모" xfId="15" builtinId="10" customBuiltin="1"/>
    <cellStyle name="백분율" xfId="43" builtinId="5"/>
    <cellStyle name="보통" xfId="8" builtinId="28" customBuiltin="1"/>
    <cellStyle name="설명 텍스트" xfId="16" builtinId="53" customBuiltin="1"/>
    <cellStyle name="셀 확인" xfId="13" builtinId="23" customBuiltin="1"/>
    <cellStyle name="연결된 셀" xfId="12" builtinId="24" customBuiltin="1"/>
    <cellStyle name="요약" xfId="17" builtinId="25" customBuiltin="1"/>
    <cellStyle name="입력" xfId="9" builtinId="20" customBuiltin="1"/>
    <cellStyle name="제목" xfId="1" builtinId="15" customBuiltin="1"/>
    <cellStyle name="제목 1" xfId="2" builtinId="16" customBuiltin="1"/>
    <cellStyle name="제목 2" xfId="3" builtinId="17" customBuiltin="1"/>
    <cellStyle name="제목 3" xfId="4" builtinId="18" customBuiltin="1"/>
    <cellStyle name="제목 4" xfId="5" builtinId="19" customBuiltin="1"/>
    <cellStyle name="좋음" xfId="6" builtinId="26" customBuiltin="1"/>
    <cellStyle name="출력" xfId="10" builtinId="21" customBuiltin="1"/>
    <cellStyle name="표준" xfId="0" builtinId="0"/>
    <cellStyle name="표준 2" xfId="42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L32"/>
  <sheetViews>
    <sheetView topLeftCell="A16" zoomScale="85" zoomScaleNormal="85" workbookViewId="0">
      <selection activeCell="B30" sqref="B30:E30"/>
    </sheetView>
  </sheetViews>
  <sheetFormatPr defaultRowHeight="17.399999999999999" x14ac:dyDescent="0.4"/>
  <cols>
    <col min="1" max="1" width="14.8984375" customWidth="1"/>
    <col min="2" max="2" width="15.19921875" customWidth="1"/>
    <col min="3" max="3" width="16.59765625" customWidth="1"/>
    <col min="5" max="5" width="8.796875" style="3"/>
    <col min="6" max="7" width="14.5" style="4" customWidth="1"/>
    <col min="8" max="8" width="13.09765625" style="4" customWidth="1"/>
    <col min="9" max="9" width="11.09765625" style="4" customWidth="1"/>
    <col min="10" max="10" width="17" style="4" customWidth="1"/>
    <col min="11" max="11" width="13.69921875" customWidth="1"/>
    <col min="12" max="12" width="19.3984375" bestFit="1" customWidth="1"/>
  </cols>
  <sheetData>
    <row r="2" spans="1:11" ht="45.6" customHeight="1" x14ac:dyDescent="0.4">
      <c r="A2" s="19" t="s">
        <v>0</v>
      </c>
      <c r="B2" s="19" t="s">
        <v>20</v>
      </c>
      <c r="C2" s="19" t="s">
        <v>1</v>
      </c>
      <c r="D2" s="27" t="s">
        <v>21</v>
      </c>
      <c r="E2" s="28"/>
      <c r="F2" s="20" t="s">
        <v>18</v>
      </c>
      <c r="G2" s="29" t="s">
        <v>19</v>
      </c>
      <c r="H2" s="29"/>
      <c r="I2" s="29"/>
      <c r="J2" s="19" t="s">
        <v>11</v>
      </c>
      <c r="K2" s="20">
        <v>24</v>
      </c>
    </row>
    <row r="3" spans="1:11" ht="4.5" customHeight="1" x14ac:dyDescent="0.4">
      <c r="A3" s="17"/>
      <c r="B3" s="17"/>
      <c r="C3" s="17"/>
      <c r="D3" s="17"/>
      <c r="E3" s="2"/>
      <c r="F3" s="1"/>
      <c r="G3" s="1"/>
      <c r="H3" s="1"/>
      <c r="I3" s="1"/>
      <c r="J3" s="1"/>
      <c r="K3" s="18"/>
    </row>
    <row r="4" spans="1:11" x14ac:dyDescent="0.4">
      <c r="A4" s="19" t="s">
        <v>5</v>
      </c>
      <c r="B4" s="19" t="s">
        <v>6</v>
      </c>
      <c r="C4" s="19" t="s">
        <v>7</v>
      </c>
      <c r="D4" s="19" t="s">
        <v>2</v>
      </c>
      <c r="E4" s="2" t="s">
        <v>3</v>
      </c>
      <c r="F4" s="1" t="s">
        <v>10</v>
      </c>
      <c r="G4" s="1" t="s">
        <v>17</v>
      </c>
      <c r="H4" s="1" t="s">
        <v>14</v>
      </c>
      <c r="I4" s="1" t="s">
        <v>15</v>
      </c>
      <c r="J4" s="1" t="s">
        <v>13</v>
      </c>
      <c r="K4" s="6" t="s">
        <v>4</v>
      </c>
    </row>
    <row r="5" spans="1:11" ht="17.399999999999999" customHeight="1" x14ac:dyDescent="0.4">
      <c r="A5" s="5">
        <v>45238</v>
      </c>
      <c r="B5" s="36" t="s">
        <v>22</v>
      </c>
      <c r="C5" s="37" t="s">
        <v>23</v>
      </c>
      <c r="D5" s="7">
        <v>1</v>
      </c>
      <c r="E5" s="8">
        <v>2.2200000000000002</v>
      </c>
      <c r="F5" s="9">
        <v>1.244</v>
      </c>
      <c r="G5" s="9">
        <f t="shared" ref="G5:G28" si="0">$F5+0.0007*($J5-25)</f>
        <v>1.2573000000000001</v>
      </c>
      <c r="H5" s="8"/>
      <c r="I5" s="9"/>
      <c r="J5" s="15">
        <v>44</v>
      </c>
      <c r="K5" s="6"/>
    </row>
    <row r="6" spans="1:11" x14ac:dyDescent="0.4">
      <c r="A6" s="5">
        <f>A5</f>
        <v>45238</v>
      </c>
      <c r="B6" s="36"/>
      <c r="C6" s="37"/>
      <c r="D6" s="7">
        <v>2</v>
      </c>
      <c r="E6" s="8">
        <v>2.2200000000000002</v>
      </c>
      <c r="F6" s="9">
        <v>1.254</v>
      </c>
      <c r="G6" s="9">
        <f t="shared" si="0"/>
        <v>1.2686999999999999</v>
      </c>
      <c r="H6" s="8"/>
      <c r="I6" s="9"/>
      <c r="J6" s="15">
        <v>46</v>
      </c>
      <c r="K6" s="6"/>
    </row>
    <row r="7" spans="1:11" x14ac:dyDescent="0.4">
      <c r="A7" s="5">
        <f t="shared" ref="A7:A28" si="1">A6</f>
        <v>45238</v>
      </c>
      <c r="B7" s="36"/>
      <c r="C7" s="37"/>
      <c r="D7" s="7">
        <v>3</v>
      </c>
      <c r="E7" s="8">
        <v>2.2200000000000002</v>
      </c>
      <c r="F7" s="9">
        <v>1.2629999999999999</v>
      </c>
      <c r="G7" s="9">
        <f t="shared" si="0"/>
        <v>1.2776999999999998</v>
      </c>
      <c r="H7" s="8"/>
      <c r="I7" s="9"/>
      <c r="J7" s="15">
        <v>46</v>
      </c>
      <c r="K7" s="6"/>
    </row>
    <row r="8" spans="1:11" x14ac:dyDescent="0.4">
      <c r="A8" s="5">
        <f t="shared" si="1"/>
        <v>45238</v>
      </c>
      <c r="B8" s="36"/>
      <c r="C8" s="37"/>
      <c r="D8" s="7">
        <v>4</v>
      </c>
      <c r="E8" s="8">
        <v>2.2200000000000002</v>
      </c>
      <c r="F8" s="9">
        <v>1.2529999999999999</v>
      </c>
      <c r="G8" s="9">
        <f t="shared" si="0"/>
        <v>1.2663</v>
      </c>
      <c r="H8" s="8"/>
      <c r="I8" s="9"/>
      <c r="J8" s="15">
        <v>44</v>
      </c>
      <c r="K8" s="6"/>
    </row>
    <row r="9" spans="1:11" x14ac:dyDescent="0.4">
      <c r="A9" s="5">
        <f t="shared" si="1"/>
        <v>45238</v>
      </c>
      <c r="B9" s="36"/>
      <c r="C9" s="37"/>
      <c r="D9" s="7">
        <v>5</v>
      </c>
      <c r="E9" s="8">
        <v>2.2400000000000002</v>
      </c>
      <c r="F9" s="9">
        <v>1.26</v>
      </c>
      <c r="G9" s="12">
        <f t="shared" si="0"/>
        <v>1.274</v>
      </c>
      <c r="H9" s="8"/>
      <c r="I9" s="9"/>
      <c r="J9" s="15">
        <v>45</v>
      </c>
      <c r="K9" s="6"/>
    </row>
    <row r="10" spans="1:11" x14ac:dyDescent="0.4">
      <c r="A10" s="5">
        <f t="shared" si="1"/>
        <v>45238</v>
      </c>
      <c r="B10" s="36"/>
      <c r="C10" s="37"/>
      <c r="D10" s="7">
        <v>6</v>
      </c>
      <c r="E10" s="8">
        <v>2.21</v>
      </c>
      <c r="F10" s="9">
        <v>1.272</v>
      </c>
      <c r="G10" s="9">
        <f t="shared" si="0"/>
        <v>1.2853000000000001</v>
      </c>
      <c r="H10" s="8"/>
      <c r="I10" s="9"/>
      <c r="J10" s="15">
        <v>44</v>
      </c>
      <c r="K10" s="6"/>
    </row>
    <row r="11" spans="1:11" x14ac:dyDescent="0.4">
      <c r="A11" s="5">
        <f t="shared" si="1"/>
        <v>45238</v>
      </c>
      <c r="B11" s="36"/>
      <c r="C11" s="37"/>
      <c r="D11" s="7">
        <v>7</v>
      </c>
      <c r="E11" s="8">
        <v>2.2000000000000002</v>
      </c>
      <c r="F11" s="9">
        <v>1.2390000000000001</v>
      </c>
      <c r="G11" s="9">
        <f t="shared" si="0"/>
        <v>1.2530000000000001</v>
      </c>
      <c r="H11" s="8"/>
      <c r="I11" s="9"/>
      <c r="J11" s="15">
        <v>45</v>
      </c>
      <c r="K11" s="6"/>
    </row>
    <row r="12" spans="1:11" x14ac:dyDescent="0.4">
      <c r="A12" s="5">
        <f t="shared" si="1"/>
        <v>45238</v>
      </c>
      <c r="B12" s="36"/>
      <c r="C12" s="37"/>
      <c r="D12" s="7">
        <v>8</v>
      </c>
      <c r="E12" s="8">
        <v>2.2000000000000002</v>
      </c>
      <c r="F12" s="9">
        <v>1.244</v>
      </c>
      <c r="G12" s="9">
        <f t="shared" si="0"/>
        <v>1.2594000000000001</v>
      </c>
      <c r="H12" s="8"/>
      <c r="I12" s="9"/>
      <c r="J12" s="15">
        <v>47</v>
      </c>
      <c r="K12" s="6"/>
    </row>
    <row r="13" spans="1:11" x14ac:dyDescent="0.4">
      <c r="A13" s="5">
        <f t="shared" si="1"/>
        <v>45238</v>
      </c>
      <c r="B13" s="36"/>
      <c r="C13" s="37"/>
      <c r="D13" s="7">
        <v>9</v>
      </c>
      <c r="E13" s="8">
        <v>2.2200000000000002</v>
      </c>
      <c r="F13" s="9">
        <v>1.262</v>
      </c>
      <c r="G13" s="12">
        <f t="shared" si="0"/>
        <v>1.2781</v>
      </c>
      <c r="H13" s="8"/>
      <c r="I13" s="9"/>
      <c r="J13" s="15">
        <v>48</v>
      </c>
      <c r="K13" s="6"/>
    </row>
    <row r="14" spans="1:11" x14ac:dyDescent="0.4">
      <c r="A14" s="5">
        <f t="shared" si="1"/>
        <v>45238</v>
      </c>
      <c r="B14" s="36"/>
      <c r="C14" s="37"/>
      <c r="D14" s="7">
        <v>10</v>
      </c>
      <c r="E14" s="8">
        <v>2.19</v>
      </c>
      <c r="F14" s="9">
        <v>1.232</v>
      </c>
      <c r="G14" s="9">
        <f t="shared" si="0"/>
        <v>1.2481</v>
      </c>
      <c r="H14" s="8"/>
      <c r="I14" s="9"/>
      <c r="J14" s="15">
        <v>48</v>
      </c>
      <c r="K14" s="6"/>
    </row>
    <row r="15" spans="1:11" x14ac:dyDescent="0.4">
      <c r="A15" s="5">
        <f t="shared" si="1"/>
        <v>45238</v>
      </c>
      <c r="B15" s="36"/>
      <c r="C15" s="37"/>
      <c r="D15" s="7">
        <v>11</v>
      </c>
      <c r="E15" s="8">
        <v>2.2000000000000002</v>
      </c>
      <c r="F15" s="9">
        <v>1.25</v>
      </c>
      <c r="G15" s="9">
        <f t="shared" si="0"/>
        <v>1.2661</v>
      </c>
      <c r="H15" s="8"/>
      <c r="I15" s="9"/>
      <c r="J15" s="15">
        <v>48</v>
      </c>
      <c r="K15" s="6"/>
    </row>
    <row r="16" spans="1:11" x14ac:dyDescent="0.4">
      <c r="A16" s="5">
        <f t="shared" si="1"/>
        <v>45238</v>
      </c>
      <c r="B16" s="36"/>
      <c r="C16" s="37"/>
      <c r="D16" s="7">
        <v>12</v>
      </c>
      <c r="E16" s="8">
        <v>2.21</v>
      </c>
      <c r="F16" s="9">
        <v>1.248</v>
      </c>
      <c r="G16" s="9">
        <f t="shared" si="0"/>
        <v>1.2626999999999999</v>
      </c>
      <c r="H16" s="8"/>
      <c r="I16" s="9"/>
      <c r="J16" s="15">
        <v>46</v>
      </c>
      <c r="K16" s="6"/>
    </row>
    <row r="17" spans="1:12" x14ac:dyDescent="0.4">
      <c r="A17" s="5">
        <f t="shared" si="1"/>
        <v>45238</v>
      </c>
      <c r="B17" s="36"/>
      <c r="C17" s="37"/>
      <c r="D17" s="7">
        <v>13</v>
      </c>
      <c r="E17" s="8">
        <v>2.2200000000000002</v>
      </c>
      <c r="F17" s="12">
        <v>1.262</v>
      </c>
      <c r="G17" s="12">
        <f t="shared" si="0"/>
        <v>1.2766999999999999</v>
      </c>
      <c r="H17" s="8"/>
      <c r="I17" s="9"/>
      <c r="J17" s="15">
        <v>46</v>
      </c>
      <c r="K17" s="6"/>
    </row>
    <row r="18" spans="1:12" x14ac:dyDescent="0.4">
      <c r="A18" s="5">
        <f t="shared" si="1"/>
        <v>45238</v>
      </c>
      <c r="B18" s="36"/>
      <c r="C18" s="37"/>
      <c r="D18" s="7">
        <v>14</v>
      </c>
      <c r="E18" s="8">
        <v>2.21</v>
      </c>
      <c r="F18" s="12">
        <v>1.266</v>
      </c>
      <c r="G18" s="12">
        <f t="shared" si="0"/>
        <v>1.2821</v>
      </c>
      <c r="H18" s="8"/>
      <c r="I18" s="9"/>
      <c r="J18" s="15">
        <v>48</v>
      </c>
      <c r="K18" s="6"/>
    </row>
    <row r="19" spans="1:12" x14ac:dyDescent="0.4">
      <c r="A19" s="5">
        <f t="shared" si="1"/>
        <v>45238</v>
      </c>
      <c r="B19" s="36"/>
      <c r="C19" s="37"/>
      <c r="D19" s="7">
        <v>15</v>
      </c>
      <c r="E19" s="8">
        <v>2.2000000000000002</v>
      </c>
      <c r="F19" s="12">
        <v>1.2509999999999999</v>
      </c>
      <c r="G19" s="12">
        <f t="shared" si="0"/>
        <v>1.2670999999999999</v>
      </c>
      <c r="H19" s="16"/>
      <c r="I19" s="12"/>
      <c r="J19" s="15">
        <v>48</v>
      </c>
      <c r="K19" s="6"/>
    </row>
    <row r="20" spans="1:12" x14ac:dyDescent="0.4">
      <c r="A20" s="5">
        <f t="shared" si="1"/>
        <v>45238</v>
      </c>
      <c r="B20" s="36"/>
      <c r="C20" s="37"/>
      <c r="D20" s="7">
        <v>16</v>
      </c>
      <c r="E20" s="8">
        <v>2.2000000000000002</v>
      </c>
      <c r="F20" s="12">
        <v>1.2629999999999999</v>
      </c>
      <c r="G20" s="12">
        <f t="shared" si="0"/>
        <v>1.2805</v>
      </c>
      <c r="H20" s="8"/>
      <c r="I20" s="9"/>
      <c r="J20" s="15">
        <v>50</v>
      </c>
      <c r="K20" s="6"/>
    </row>
    <row r="21" spans="1:12" x14ac:dyDescent="0.4">
      <c r="A21" s="5">
        <f t="shared" si="1"/>
        <v>45238</v>
      </c>
      <c r="B21" s="36"/>
      <c r="C21" s="37"/>
      <c r="D21" s="7">
        <v>17</v>
      </c>
      <c r="E21" s="8">
        <v>2.2000000000000002</v>
      </c>
      <c r="F21" s="12">
        <v>1.2536</v>
      </c>
      <c r="G21" s="12">
        <f t="shared" si="0"/>
        <v>1.2697000000000001</v>
      </c>
      <c r="H21" s="8"/>
      <c r="I21" s="9"/>
      <c r="J21" s="15">
        <v>48</v>
      </c>
      <c r="K21" s="6"/>
    </row>
    <row r="22" spans="1:12" x14ac:dyDescent="0.4">
      <c r="A22" s="5">
        <f t="shared" si="1"/>
        <v>45238</v>
      </c>
      <c r="B22" s="36"/>
      <c r="C22" s="37"/>
      <c r="D22" s="7">
        <v>18</v>
      </c>
      <c r="E22" s="8">
        <v>2.2000000000000002</v>
      </c>
      <c r="F22" s="12">
        <v>1.2390000000000001</v>
      </c>
      <c r="G22" s="12">
        <f t="shared" si="0"/>
        <v>1.2537</v>
      </c>
      <c r="H22" s="8"/>
      <c r="I22" s="9"/>
      <c r="J22" s="15">
        <v>46</v>
      </c>
      <c r="K22" s="6"/>
    </row>
    <row r="23" spans="1:12" x14ac:dyDescent="0.4">
      <c r="A23" s="5">
        <f t="shared" si="1"/>
        <v>45238</v>
      </c>
      <c r="B23" s="36"/>
      <c r="C23" s="37"/>
      <c r="D23" s="7">
        <v>19</v>
      </c>
      <c r="E23" s="8">
        <v>2.2000000000000002</v>
      </c>
      <c r="F23" s="12">
        <v>1.256</v>
      </c>
      <c r="G23" s="12">
        <f t="shared" si="0"/>
        <v>1.2693000000000001</v>
      </c>
      <c r="H23" s="8"/>
      <c r="I23" s="9"/>
      <c r="J23" s="15">
        <v>44</v>
      </c>
      <c r="K23" s="6"/>
    </row>
    <row r="24" spans="1:12" x14ac:dyDescent="0.4">
      <c r="A24" s="5">
        <f t="shared" si="1"/>
        <v>45238</v>
      </c>
      <c r="B24" s="36"/>
      <c r="C24" s="37"/>
      <c r="D24" s="7">
        <v>20</v>
      </c>
      <c r="E24" s="8">
        <v>2.19</v>
      </c>
      <c r="F24" s="9">
        <v>1.238</v>
      </c>
      <c r="G24" s="9">
        <f t="shared" si="0"/>
        <v>1.2526999999999999</v>
      </c>
      <c r="H24" s="8"/>
      <c r="I24" s="9"/>
      <c r="J24" s="15">
        <v>46</v>
      </c>
      <c r="K24" s="6"/>
    </row>
    <row r="25" spans="1:12" ht="17.399999999999999" customHeight="1" x14ac:dyDescent="0.4">
      <c r="A25" s="5">
        <f t="shared" si="1"/>
        <v>45238</v>
      </c>
      <c r="B25" s="36"/>
      <c r="C25" s="37"/>
      <c r="D25" s="7">
        <v>21</v>
      </c>
      <c r="E25" s="8">
        <v>2.21</v>
      </c>
      <c r="F25" s="9">
        <v>1.254</v>
      </c>
      <c r="G25" s="9">
        <f t="shared" si="0"/>
        <v>1.2686999999999999</v>
      </c>
      <c r="H25" s="8"/>
      <c r="I25" s="9"/>
      <c r="J25" s="15">
        <v>46</v>
      </c>
      <c r="K25" s="11"/>
      <c r="L25" s="13"/>
    </row>
    <row r="26" spans="1:12" x14ac:dyDescent="0.4">
      <c r="A26" s="5">
        <f t="shared" si="1"/>
        <v>45238</v>
      </c>
      <c r="B26" s="36"/>
      <c r="C26" s="37"/>
      <c r="D26" s="7">
        <v>22</v>
      </c>
      <c r="E26" s="8">
        <v>2.2000000000000002</v>
      </c>
      <c r="F26" s="9">
        <v>1.2549999999999999</v>
      </c>
      <c r="G26" s="9">
        <f t="shared" si="0"/>
        <v>1.2696999999999998</v>
      </c>
      <c r="H26" s="8"/>
      <c r="I26" s="9"/>
      <c r="J26" s="15">
        <v>46</v>
      </c>
      <c r="K26" s="11"/>
      <c r="L26" s="13"/>
    </row>
    <row r="27" spans="1:12" x14ac:dyDescent="0.4">
      <c r="A27" s="5">
        <f t="shared" si="1"/>
        <v>45238</v>
      </c>
      <c r="B27" s="36"/>
      <c r="C27" s="37"/>
      <c r="D27" s="7">
        <v>23</v>
      </c>
      <c r="E27" s="8">
        <v>2.19</v>
      </c>
      <c r="F27" s="9">
        <v>1.23</v>
      </c>
      <c r="G27" s="9">
        <f t="shared" si="0"/>
        <v>1.2446999999999999</v>
      </c>
      <c r="H27" s="8"/>
      <c r="I27" s="9"/>
      <c r="J27" s="15">
        <v>46</v>
      </c>
      <c r="K27" s="11"/>
      <c r="L27" s="13"/>
    </row>
    <row r="28" spans="1:12" s="10" customFormat="1" x14ac:dyDescent="0.4">
      <c r="A28" s="5">
        <f t="shared" si="1"/>
        <v>45238</v>
      </c>
      <c r="B28" s="36"/>
      <c r="C28" s="37"/>
      <c r="D28" s="7">
        <v>24</v>
      </c>
      <c r="E28" s="8">
        <v>2.2200000000000002</v>
      </c>
      <c r="F28" s="9">
        <v>1.2709999999999999</v>
      </c>
      <c r="G28" s="12">
        <f t="shared" si="0"/>
        <v>1.2849999999999999</v>
      </c>
      <c r="H28" s="8"/>
      <c r="I28" s="9"/>
      <c r="J28" s="15">
        <v>45</v>
      </c>
      <c r="K28" s="11"/>
      <c r="L28" s="13"/>
    </row>
    <row r="30" spans="1:12" ht="146.4" customHeight="1" x14ac:dyDescent="0.4">
      <c r="A30" s="5" t="s">
        <v>12</v>
      </c>
      <c r="B30" s="30" t="s">
        <v>32</v>
      </c>
      <c r="C30" s="31"/>
      <c r="D30" s="31"/>
      <c r="E30" s="32"/>
      <c r="F30" s="14" t="s">
        <v>16</v>
      </c>
      <c r="G30" s="33"/>
      <c r="H30" s="34"/>
      <c r="I30" s="34"/>
      <c r="J30" s="34"/>
      <c r="K30" s="35"/>
    </row>
    <row r="31" spans="1:12" ht="7.95" customHeight="1" x14ac:dyDescent="0.4"/>
    <row r="32" spans="1:12" ht="172.2" customHeight="1" x14ac:dyDescent="0.4">
      <c r="A32" s="20" t="s">
        <v>8</v>
      </c>
      <c r="B32" s="23"/>
      <c r="C32" s="23"/>
      <c r="D32" s="23"/>
      <c r="E32" s="23"/>
      <c r="F32" s="20" t="s">
        <v>9</v>
      </c>
      <c r="G32" s="24"/>
      <c r="H32" s="25"/>
      <c r="I32" s="25"/>
      <c r="J32" s="25"/>
      <c r="K32" s="26"/>
    </row>
  </sheetData>
  <autoFilter ref="A4:K4"/>
  <mergeCells count="8">
    <mergeCell ref="B32:E32"/>
    <mergeCell ref="G32:K32"/>
    <mergeCell ref="D2:E2"/>
    <mergeCell ref="G2:I2"/>
    <mergeCell ref="B30:E30"/>
    <mergeCell ref="G30:K30"/>
    <mergeCell ref="B5:B28"/>
    <mergeCell ref="C5:C28"/>
  </mergeCells>
  <phoneticPr fontId="19" type="noConversion"/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L32"/>
  <sheetViews>
    <sheetView topLeftCell="A16" zoomScale="85" zoomScaleNormal="85" workbookViewId="0">
      <selection activeCell="B30" sqref="B30:E30"/>
    </sheetView>
  </sheetViews>
  <sheetFormatPr defaultRowHeight="17.399999999999999" x14ac:dyDescent="0.4"/>
  <cols>
    <col min="1" max="1" width="14.8984375" customWidth="1"/>
    <col min="2" max="2" width="15.19921875" customWidth="1"/>
    <col min="3" max="3" width="16.59765625" customWidth="1"/>
    <col min="5" max="5" width="8.796875" style="3"/>
    <col min="6" max="7" width="14.5" style="4" customWidth="1"/>
    <col min="8" max="8" width="13.09765625" style="4" customWidth="1"/>
    <col min="9" max="9" width="11.09765625" style="4" customWidth="1"/>
    <col min="10" max="10" width="17" style="4" customWidth="1"/>
    <col min="11" max="11" width="13.69921875" customWidth="1"/>
    <col min="12" max="12" width="19.3984375" bestFit="1" customWidth="1"/>
  </cols>
  <sheetData>
    <row r="2" spans="1:11" ht="45.6" customHeight="1" x14ac:dyDescent="0.4">
      <c r="A2" s="21" t="s">
        <v>0</v>
      </c>
      <c r="B2" s="21" t="s">
        <v>20</v>
      </c>
      <c r="C2" s="21" t="s">
        <v>1</v>
      </c>
      <c r="D2" s="27" t="s">
        <v>24</v>
      </c>
      <c r="E2" s="28"/>
      <c r="F2" s="22" t="s">
        <v>18</v>
      </c>
      <c r="G2" s="29" t="s">
        <v>19</v>
      </c>
      <c r="H2" s="29"/>
      <c r="I2" s="29"/>
      <c r="J2" s="21" t="s">
        <v>11</v>
      </c>
      <c r="K2" s="22">
        <v>24</v>
      </c>
    </row>
    <row r="3" spans="1:11" ht="4.5" customHeight="1" x14ac:dyDescent="0.4">
      <c r="A3" s="17"/>
      <c r="B3" s="17"/>
      <c r="C3" s="17"/>
      <c r="D3" s="17"/>
      <c r="E3" s="2"/>
      <c r="F3" s="1"/>
      <c r="G3" s="1"/>
      <c r="H3" s="1"/>
      <c r="I3" s="1"/>
      <c r="J3" s="1"/>
      <c r="K3" s="18"/>
    </row>
    <row r="4" spans="1:11" x14ac:dyDescent="0.4">
      <c r="A4" s="21" t="s">
        <v>5</v>
      </c>
      <c r="B4" s="21" t="s">
        <v>6</v>
      </c>
      <c r="C4" s="21" t="s">
        <v>7</v>
      </c>
      <c r="D4" s="21" t="s">
        <v>2</v>
      </c>
      <c r="E4" s="2" t="s">
        <v>3</v>
      </c>
      <c r="F4" s="1" t="s">
        <v>10</v>
      </c>
      <c r="G4" s="1" t="s">
        <v>17</v>
      </c>
      <c r="H4" s="1" t="s">
        <v>14</v>
      </c>
      <c r="I4" s="1" t="s">
        <v>15</v>
      </c>
      <c r="J4" s="1" t="s">
        <v>13</v>
      </c>
      <c r="K4" s="6" t="s">
        <v>4</v>
      </c>
    </row>
    <row r="5" spans="1:11" ht="17.399999999999999" customHeight="1" x14ac:dyDescent="0.4">
      <c r="A5" s="5">
        <v>45238</v>
      </c>
      <c r="B5" s="36" t="s">
        <v>22</v>
      </c>
      <c r="C5" s="37" t="s">
        <v>23</v>
      </c>
      <c r="D5" s="7">
        <v>1</v>
      </c>
      <c r="E5" s="8">
        <v>2.13</v>
      </c>
      <c r="F5" s="9">
        <v>1.2629999999999999</v>
      </c>
      <c r="G5" s="9">
        <f t="shared" ref="G5:G28" si="0">$F5+0.0007*($J5-25)</f>
        <v>1.2797999999999998</v>
      </c>
      <c r="H5" s="8"/>
      <c r="I5" s="9"/>
      <c r="J5" s="15">
        <v>49</v>
      </c>
      <c r="K5" s="6"/>
    </row>
    <row r="6" spans="1:11" x14ac:dyDescent="0.4">
      <c r="A6" s="5">
        <f>A5</f>
        <v>45238</v>
      </c>
      <c r="B6" s="36"/>
      <c r="C6" s="37"/>
      <c r="D6" s="7">
        <v>2</v>
      </c>
      <c r="E6" s="8">
        <v>2.14</v>
      </c>
      <c r="F6" s="9">
        <v>1.2609999999999999</v>
      </c>
      <c r="G6" s="9">
        <f t="shared" si="0"/>
        <v>1.2777999999999998</v>
      </c>
      <c r="H6" s="8"/>
      <c r="I6" s="9"/>
      <c r="J6" s="15">
        <v>49</v>
      </c>
      <c r="K6" s="6"/>
    </row>
    <row r="7" spans="1:11" x14ac:dyDescent="0.4">
      <c r="A7" s="5">
        <f t="shared" ref="A7:A28" si="1">A6</f>
        <v>45238</v>
      </c>
      <c r="B7" s="36"/>
      <c r="C7" s="37"/>
      <c r="D7" s="7">
        <v>3</v>
      </c>
      <c r="E7" s="8">
        <v>2.12</v>
      </c>
      <c r="F7" s="9">
        <v>1.2450000000000001</v>
      </c>
      <c r="G7" s="9">
        <f t="shared" si="0"/>
        <v>1.2618</v>
      </c>
      <c r="H7" s="8"/>
      <c r="I7" s="9"/>
      <c r="J7" s="15">
        <v>49</v>
      </c>
      <c r="K7" s="6"/>
    </row>
    <row r="8" spans="1:11" x14ac:dyDescent="0.4">
      <c r="A8" s="5">
        <f t="shared" si="1"/>
        <v>45238</v>
      </c>
      <c r="B8" s="36"/>
      <c r="C8" s="37"/>
      <c r="D8" s="7">
        <v>4</v>
      </c>
      <c r="E8" s="8">
        <v>2.13</v>
      </c>
      <c r="F8" s="9">
        <v>1.262</v>
      </c>
      <c r="G8" s="9">
        <f t="shared" si="0"/>
        <v>1.2774000000000001</v>
      </c>
      <c r="H8" s="8"/>
      <c r="I8" s="9"/>
      <c r="J8" s="15">
        <v>47</v>
      </c>
      <c r="K8" s="6"/>
    </row>
    <row r="9" spans="1:11" x14ac:dyDescent="0.4">
      <c r="A9" s="5">
        <f t="shared" si="1"/>
        <v>45238</v>
      </c>
      <c r="B9" s="36"/>
      <c r="C9" s="37"/>
      <c r="D9" s="7">
        <v>5</v>
      </c>
      <c r="E9" s="8">
        <v>2.14</v>
      </c>
      <c r="F9" s="9">
        <v>1.27</v>
      </c>
      <c r="G9" s="12">
        <f t="shared" si="0"/>
        <v>1.2861</v>
      </c>
      <c r="H9" s="8"/>
      <c r="I9" s="9"/>
      <c r="J9" s="15">
        <v>48</v>
      </c>
      <c r="K9" s="6"/>
    </row>
    <row r="10" spans="1:11" x14ac:dyDescent="0.4">
      <c r="A10" s="5">
        <f t="shared" si="1"/>
        <v>45238</v>
      </c>
      <c r="B10" s="36"/>
      <c r="C10" s="37"/>
      <c r="D10" s="7">
        <v>6</v>
      </c>
      <c r="E10" s="8">
        <v>2.13</v>
      </c>
      <c r="F10" s="9">
        <v>1.2609999999999999</v>
      </c>
      <c r="G10" s="9">
        <f t="shared" si="0"/>
        <v>1.2764</v>
      </c>
      <c r="H10" s="8"/>
      <c r="I10" s="9"/>
      <c r="J10" s="15">
        <v>47</v>
      </c>
      <c r="K10" s="6"/>
    </row>
    <row r="11" spans="1:11" x14ac:dyDescent="0.4">
      <c r="A11" s="5">
        <f t="shared" si="1"/>
        <v>45238</v>
      </c>
      <c r="B11" s="36"/>
      <c r="C11" s="37"/>
      <c r="D11" s="7">
        <v>7</v>
      </c>
      <c r="E11" s="8">
        <v>2.14</v>
      </c>
      <c r="F11" s="9">
        <v>1.262</v>
      </c>
      <c r="G11" s="9">
        <f t="shared" si="0"/>
        <v>1.2781</v>
      </c>
      <c r="H11" s="8"/>
      <c r="I11" s="9"/>
      <c r="J11" s="15">
        <v>48</v>
      </c>
      <c r="K11" s="6"/>
    </row>
    <row r="12" spans="1:11" x14ac:dyDescent="0.4">
      <c r="A12" s="5">
        <f t="shared" si="1"/>
        <v>45238</v>
      </c>
      <c r="B12" s="36"/>
      <c r="C12" s="37"/>
      <c r="D12" s="7">
        <v>8</v>
      </c>
      <c r="E12" s="8">
        <v>2.13</v>
      </c>
      <c r="F12" s="9">
        <v>1.258</v>
      </c>
      <c r="G12" s="9">
        <f t="shared" si="0"/>
        <v>1.2755000000000001</v>
      </c>
      <c r="H12" s="8"/>
      <c r="I12" s="9"/>
      <c r="J12" s="15">
        <v>50</v>
      </c>
      <c r="K12" s="6"/>
    </row>
    <row r="13" spans="1:11" x14ac:dyDescent="0.4">
      <c r="A13" s="5">
        <f t="shared" si="1"/>
        <v>45238</v>
      </c>
      <c r="B13" s="36"/>
      <c r="C13" s="37"/>
      <c r="D13" s="7">
        <v>9</v>
      </c>
      <c r="E13" s="8">
        <v>2.12</v>
      </c>
      <c r="F13" s="9">
        <v>1.248</v>
      </c>
      <c r="G13" s="12">
        <f t="shared" si="0"/>
        <v>1.2655000000000001</v>
      </c>
      <c r="H13" s="8"/>
      <c r="I13" s="9"/>
      <c r="J13" s="15">
        <v>50</v>
      </c>
      <c r="K13" s="6"/>
    </row>
    <row r="14" spans="1:11" x14ac:dyDescent="0.4">
      <c r="A14" s="5">
        <f t="shared" si="1"/>
        <v>45238</v>
      </c>
      <c r="B14" s="36"/>
      <c r="C14" s="37"/>
      <c r="D14" s="7">
        <v>10</v>
      </c>
      <c r="E14" s="8">
        <v>2.13</v>
      </c>
      <c r="F14" s="9">
        <v>1.2509999999999999</v>
      </c>
      <c r="G14" s="9">
        <f t="shared" si="0"/>
        <v>1.2685</v>
      </c>
      <c r="H14" s="8"/>
      <c r="I14" s="9"/>
      <c r="J14" s="15">
        <v>50</v>
      </c>
      <c r="K14" s="6"/>
    </row>
    <row r="15" spans="1:11" x14ac:dyDescent="0.4">
      <c r="A15" s="5">
        <f t="shared" si="1"/>
        <v>45238</v>
      </c>
      <c r="B15" s="36"/>
      <c r="C15" s="37"/>
      <c r="D15" s="7">
        <v>11</v>
      </c>
      <c r="E15" s="8">
        <v>2.13</v>
      </c>
      <c r="F15" s="9">
        <v>1.258</v>
      </c>
      <c r="G15" s="9">
        <f t="shared" si="0"/>
        <v>1.2755000000000001</v>
      </c>
      <c r="H15" s="8"/>
      <c r="I15" s="9"/>
      <c r="J15" s="15">
        <v>50</v>
      </c>
      <c r="K15" s="6"/>
    </row>
    <row r="16" spans="1:11" x14ac:dyDescent="0.4">
      <c r="A16" s="5">
        <f t="shared" si="1"/>
        <v>45238</v>
      </c>
      <c r="B16" s="36"/>
      <c r="C16" s="37"/>
      <c r="D16" s="7">
        <v>12</v>
      </c>
      <c r="E16" s="8">
        <v>2.14</v>
      </c>
      <c r="F16" s="9">
        <v>1.2669999999999999</v>
      </c>
      <c r="G16" s="9">
        <f t="shared" si="0"/>
        <v>1.2837999999999998</v>
      </c>
      <c r="H16" s="8"/>
      <c r="I16" s="9"/>
      <c r="J16" s="15">
        <v>49</v>
      </c>
      <c r="K16" s="6"/>
    </row>
    <row r="17" spans="1:12" x14ac:dyDescent="0.4">
      <c r="A17" s="5">
        <f t="shared" si="1"/>
        <v>45238</v>
      </c>
      <c r="B17" s="36"/>
      <c r="C17" s="37"/>
      <c r="D17" s="7">
        <v>13</v>
      </c>
      <c r="E17" s="8">
        <v>2.13</v>
      </c>
      <c r="F17" s="12">
        <v>1.2629999999999999</v>
      </c>
      <c r="G17" s="12">
        <f t="shared" si="0"/>
        <v>1.2797999999999998</v>
      </c>
      <c r="H17" s="8"/>
      <c r="I17" s="9"/>
      <c r="J17" s="15">
        <v>49</v>
      </c>
      <c r="K17" s="6"/>
    </row>
    <row r="18" spans="1:12" x14ac:dyDescent="0.4">
      <c r="A18" s="5">
        <f t="shared" si="1"/>
        <v>45238</v>
      </c>
      <c r="B18" s="36"/>
      <c r="C18" s="37"/>
      <c r="D18" s="7">
        <v>14</v>
      </c>
      <c r="E18" s="8">
        <v>2.13</v>
      </c>
      <c r="F18" s="12">
        <v>1.26</v>
      </c>
      <c r="G18" s="12">
        <f t="shared" si="0"/>
        <v>1.2782</v>
      </c>
      <c r="H18" s="8"/>
      <c r="I18" s="9"/>
      <c r="J18" s="15">
        <v>51</v>
      </c>
      <c r="K18" s="6"/>
    </row>
    <row r="19" spans="1:12" x14ac:dyDescent="0.4">
      <c r="A19" s="5">
        <f t="shared" si="1"/>
        <v>45238</v>
      </c>
      <c r="B19" s="36"/>
      <c r="C19" s="37"/>
      <c r="D19" s="7">
        <v>15</v>
      </c>
      <c r="E19" s="8">
        <v>2.13</v>
      </c>
      <c r="F19" s="12">
        <v>1.2589999999999999</v>
      </c>
      <c r="G19" s="12">
        <f t="shared" si="0"/>
        <v>1.2771999999999999</v>
      </c>
      <c r="H19" s="16"/>
      <c r="I19" s="12"/>
      <c r="J19" s="15">
        <v>51</v>
      </c>
      <c r="K19" s="6"/>
    </row>
    <row r="20" spans="1:12" x14ac:dyDescent="0.4">
      <c r="A20" s="5">
        <f t="shared" si="1"/>
        <v>45238</v>
      </c>
      <c r="B20" s="36"/>
      <c r="C20" s="37"/>
      <c r="D20" s="7">
        <v>16</v>
      </c>
      <c r="E20" s="8">
        <v>2.13</v>
      </c>
      <c r="F20" s="12">
        <v>1.254</v>
      </c>
      <c r="G20" s="12">
        <f t="shared" si="0"/>
        <v>1.2722</v>
      </c>
      <c r="H20" s="8"/>
      <c r="I20" s="9"/>
      <c r="J20" s="15">
        <v>51</v>
      </c>
      <c r="K20" s="6"/>
    </row>
    <row r="21" spans="1:12" x14ac:dyDescent="0.4">
      <c r="A21" s="5">
        <f t="shared" si="1"/>
        <v>45238</v>
      </c>
      <c r="B21" s="36"/>
      <c r="C21" s="37"/>
      <c r="D21" s="7">
        <v>17</v>
      </c>
      <c r="E21" s="8">
        <v>2.13</v>
      </c>
      <c r="F21" s="12">
        <v>1.262</v>
      </c>
      <c r="G21" s="12">
        <f t="shared" si="0"/>
        <v>1.2802</v>
      </c>
      <c r="H21" s="8"/>
      <c r="I21" s="9"/>
      <c r="J21" s="15">
        <v>51</v>
      </c>
      <c r="K21" s="6"/>
    </row>
    <row r="22" spans="1:12" x14ac:dyDescent="0.4">
      <c r="A22" s="5">
        <f t="shared" si="1"/>
        <v>45238</v>
      </c>
      <c r="B22" s="36"/>
      <c r="C22" s="37"/>
      <c r="D22" s="7">
        <v>18</v>
      </c>
      <c r="E22" s="8">
        <v>2.13</v>
      </c>
      <c r="F22" s="12">
        <v>1.2609999999999999</v>
      </c>
      <c r="G22" s="12">
        <f t="shared" si="0"/>
        <v>1.2777999999999998</v>
      </c>
      <c r="H22" s="8"/>
      <c r="I22" s="9"/>
      <c r="J22" s="15">
        <v>49</v>
      </c>
      <c r="K22" s="6"/>
    </row>
    <row r="23" spans="1:12" x14ac:dyDescent="0.4">
      <c r="A23" s="5">
        <f t="shared" si="1"/>
        <v>45238</v>
      </c>
      <c r="B23" s="36"/>
      <c r="C23" s="37"/>
      <c r="D23" s="7">
        <v>19</v>
      </c>
      <c r="E23" s="8">
        <v>2.13</v>
      </c>
      <c r="F23" s="12">
        <v>1.2549999999999999</v>
      </c>
      <c r="G23" s="12">
        <f t="shared" si="0"/>
        <v>1.2704</v>
      </c>
      <c r="H23" s="8"/>
      <c r="I23" s="9"/>
      <c r="J23" s="15">
        <v>47</v>
      </c>
      <c r="K23" s="6"/>
    </row>
    <row r="24" spans="1:12" x14ac:dyDescent="0.4">
      <c r="A24" s="5">
        <f t="shared" si="1"/>
        <v>45238</v>
      </c>
      <c r="B24" s="36"/>
      <c r="C24" s="37"/>
      <c r="D24" s="7">
        <v>20</v>
      </c>
      <c r="E24" s="8">
        <v>2.13</v>
      </c>
      <c r="F24" s="9">
        <v>1.26</v>
      </c>
      <c r="G24" s="9">
        <f t="shared" si="0"/>
        <v>1.2767999999999999</v>
      </c>
      <c r="H24" s="8"/>
      <c r="I24" s="9"/>
      <c r="J24" s="15">
        <v>49</v>
      </c>
      <c r="K24" s="6"/>
    </row>
    <row r="25" spans="1:12" ht="17.399999999999999" customHeight="1" x14ac:dyDescent="0.4">
      <c r="A25" s="5">
        <f t="shared" si="1"/>
        <v>45238</v>
      </c>
      <c r="B25" s="36"/>
      <c r="C25" s="37"/>
      <c r="D25" s="7">
        <v>21</v>
      </c>
      <c r="E25" s="8">
        <v>2.14</v>
      </c>
      <c r="F25" s="9">
        <v>1.2629999999999999</v>
      </c>
      <c r="G25" s="9">
        <f t="shared" si="0"/>
        <v>1.2805</v>
      </c>
      <c r="H25" s="8"/>
      <c r="I25" s="9"/>
      <c r="J25" s="15">
        <v>50</v>
      </c>
      <c r="K25" s="11"/>
      <c r="L25" s="13"/>
    </row>
    <row r="26" spans="1:12" x14ac:dyDescent="0.4">
      <c r="A26" s="5">
        <f t="shared" si="1"/>
        <v>45238</v>
      </c>
      <c r="B26" s="36"/>
      <c r="C26" s="37"/>
      <c r="D26" s="7">
        <v>22</v>
      </c>
      <c r="E26" s="8">
        <v>2.13</v>
      </c>
      <c r="F26" s="9">
        <v>1.26</v>
      </c>
      <c r="G26" s="9">
        <f t="shared" si="0"/>
        <v>1.2775000000000001</v>
      </c>
      <c r="H26" s="8"/>
      <c r="I26" s="9"/>
      <c r="J26" s="15">
        <v>50</v>
      </c>
      <c r="K26" s="11"/>
      <c r="L26" s="13"/>
    </row>
    <row r="27" spans="1:12" x14ac:dyDescent="0.4">
      <c r="A27" s="5">
        <f t="shared" si="1"/>
        <v>45238</v>
      </c>
      <c r="B27" s="36"/>
      <c r="C27" s="37"/>
      <c r="D27" s="7">
        <v>23</v>
      </c>
      <c r="E27" s="8">
        <v>2.14</v>
      </c>
      <c r="F27" s="9">
        <v>1.264</v>
      </c>
      <c r="G27" s="9">
        <f t="shared" si="0"/>
        <v>1.2815000000000001</v>
      </c>
      <c r="H27" s="8"/>
      <c r="I27" s="9"/>
      <c r="J27" s="15">
        <v>50</v>
      </c>
      <c r="K27" s="11"/>
      <c r="L27" s="13"/>
    </row>
    <row r="28" spans="1:12" s="10" customFormat="1" x14ac:dyDescent="0.4">
      <c r="A28" s="5">
        <f t="shared" si="1"/>
        <v>45238</v>
      </c>
      <c r="B28" s="36"/>
      <c r="C28" s="37"/>
      <c r="D28" s="7">
        <v>24</v>
      </c>
      <c r="E28" s="8">
        <v>2.14</v>
      </c>
      <c r="F28" s="9">
        <v>1.2669999999999999</v>
      </c>
      <c r="G28" s="12">
        <f t="shared" si="0"/>
        <v>1.2830999999999999</v>
      </c>
      <c r="H28" s="8"/>
      <c r="I28" s="9"/>
      <c r="J28" s="15">
        <v>48</v>
      </c>
      <c r="K28" s="11"/>
      <c r="L28" s="13"/>
    </row>
    <row r="30" spans="1:12" ht="146.4" customHeight="1" x14ac:dyDescent="0.4">
      <c r="A30" s="5" t="s">
        <v>12</v>
      </c>
      <c r="B30" s="30" t="s">
        <v>33</v>
      </c>
      <c r="C30" s="31"/>
      <c r="D30" s="31"/>
      <c r="E30" s="32"/>
      <c r="F30" s="14" t="s">
        <v>16</v>
      </c>
      <c r="G30" s="33"/>
      <c r="H30" s="34"/>
      <c r="I30" s="34"/>
      <c r="J30" s="34"/>
      <c r="K30" s="35"/>
    </row>
    <row r="31" spans="1:12" ht="7.95" customHeight="1" x14ac:dyDescent="0.4"/>
    <row r="32" spans="1:12" ht="172.2" customHeight="1" x14ac:dyDescent="0.4">
      <c r="A32" s="22" t="s">
        <v>8</v>
      </c>
      <c r="B32" s="23"/>
      <c r="C32" s="23"/>
      <c r="D32" s="23"/>
      <c r="E32" s="23"/>
      <c r="F32" s="22" t="s">
        <v>9</v>
      </c>
      <c r="G32" s="24"/>
      <c r="H32" s="25"/>
      <c r="I32" s="25"/>
      <c r="J32" s="25"/>
      <c r="K32" s="26"/>
    </row>
  </sheetData>
  <mergeCells count="8">
    <mergeCell ref="B32:E32"/>
    <mergeCell ref="G32:K32"/>
    <mergeCell ref="D2:E2"/>
    <mergeCell ref="G2:I2"/>
    <mergeCell ref="B5:B28"/>
    <mergeCell ref="C5:C28"/>
    <mergeCell ref="B30:E30"/>
    <mergeCell ref="G30:K30"/>
  </mergeCells>
  <phoneticPr fontId="19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L32"/>
  <sheetViews>
    <sheetView topLeftCell="A16" zoomScale="85" zoomScaleNormal="85" workbookViewId="0">
      <selection activeCell="B30" sqref="B30:E30"/>
    </sheetView>
  </sheetViews>
  <sheetFormatPr defaultRowHeight="17.399999999999999" x14ac:dyDescent="0.4"/>
  <cols>
    <col min="1" max="1" width="14.8984375" customWidth="1"/>
    <col min="2" max="2" width="15.19921875" customWidth="1"/>
    <col min="3" max="3" width="16.59765625" customWidth="1"/>
    <col min="5" max="5" width="8.796875" style="3"/>
    <col min="6" max="7" width="14.5" style="4" customWidth="1"/>
    <col min="8" max="8" width="13.09765625" style="4" customWidth="1"/>
    <col min="9" max="9" width="11.09765625" style="4" customWidth="1"/>
    <col min="10" max="10" width="17" style="4" customWidth="1"/>
    <col min="11" max="11" width="13.69921875" customWidth="1"/>
    <col min="12" max="12" width="19.3984375" bestFit="1" customWidth="1"/>
  </cols>
  <sheetData>
    <row r="2" spans="1:11" ht="45.6" customHeight="1" x14ac:dyDescent="0.4">
      <c r="A2" s="21" t="s">
        <v>0</v>
      </c>
      <c r="B2" s="21" t="s">
        <v>20</v>
      </c>
      <c r="C2" s="21" t="s">
        <v>1</v>
      </c>
      <c r="D2" s="27" t="s">
        <v>21</v>
      </c>
      <c r="E2" s="28"/>
      <c r="F2" s="22" t="s">
        <v>18</v>
      </c>
      <c r="G2" s="29" t="s">
        <v>19</v>
      </c>
      <c r="H2" s="29"/>
      <c r="I2" s="29"/>
      <c r="J2" s="21" t="s">
        <v>11</v>
      </c>
      <c r="K2" s="22">
        <v>24</v>
      </c>
    </row>
    <row r="3" spans="1:11" ht="4.5" customHeight="1" x14ac:dyDescent="0.4">
      <c r="A3" s="17"/>
      <c r="B3" s="17"/>
      <c r="C3" s="17"/>
      <c r="D3" s="17"/>
      <c r="E3" s="2"/>
      <c r="F3" s="1"/>
      <c r="G3" s="1"/>
      <c r="H3" s="1"/>
      <c r="I3" s="1"/>
      <c r="J3" s="1"/>
      <c r="K3" s="18"/>
    </row>
    <row r="4" spans="1:11" x14ac:dyDescent="0.4">
      <c r="A4" s="21" t="s">
        <v>5</v>
      </c>
      <c r="B4" s="21" t="s">
        <v>6</v>
      </c>
      <c r="C4" s="21" t="s">
        <v>7</v>
      </c>
      <c r="D4" s="21" t="s">
        <v>2</v>
      </c>
      <c r="E4" s="2" t="s">
        <v>3</v>
      </c>
      <c r="F4" s="1" t="s">
        <v>10</v>
      </c>
      <c r="G4" s="1" t="s">
        <v>17</v>
      </c>
      <c r="H4" s="1" t="s">
        <v>14</v>
      </c>
      <c r="I4" s="1" t="s">
        <v>15</v>
      </c>
      <c r="J4" s="1" t="s">
        <v>13</v>
      </c>
      <c r="K4" s="6" t="s">
        <v>4</v>
      </c>
    </row>
    <row r="5" spans="1:11" ht="17.399999999999999" customHeight="1" x14ac:dyDescent="0.4">
      <c r="A5" s="5">
        <v>45238</v>
      </c>
      <c r="B5" s="36" t="s">
        <v>22</v>
      </c>
      <c r="C5" s="37" t="s">
        <v>23</v>
      </c>
      <c r="D5" s="7">
        <v>1</v>
      </c>
      <c r="E5" s="8">
        <v>2.17</v>
      </c>
      <c r="F5" s="9">
        <v>1.2889999999999999</v>
      </c>
      <c r="G5" s="9">
        <f t="shared" ref="G5:G28" si="0">$F5+0.0007*($J5-25)</f>
        <v>1.2952999999999999</v>
      </c>
      <c r="H5" s="8"/>
      <c r="I5" s="9"/>
      <c r="J5" s="15">
        <v>34</v>
      </c>
      <c r="K5" s="6"/>
    </row>
    <row r="6" spans="1:11" x14ac:dyDescent="0.4">
      <c r="A6" s="5">
        <f>A5</f>
        <v>45238</v>
      </c>
      <c r="B6" s="36"/>
      <c r="C6" s="37"/>
      <c r="D6" s="7">
        <v>2</v>
      </c>
      <c r="E6" s="8">
        <v>2.1800000000000002</v>
      </c>
      <c r="F6" s="9">
        <v>1.296</v>
      </c>
      <c r="G6" s="9">
        <f t="shared" si="0"/>
        <v>1.3029999999999999</v>
      </c>
      <c r="H6" s="8"/>
      <c r="I6" s="9"/>
      <c r="J6" s="15">
        <v>35</v>
      </c>
      <c r="K6" s="6"/>
    </row>
    <row r="7" spans="1:11" x14ac:dyDescent="0.4">
      <c r="A7" s="5">
        <f t="shared" ref="A7:A28" si="1">A6</f>
        <v>45238</v>
      </c>
      <c r="B7" s="36"/>
      <c r="C7" s="37"/>
      <c r="D7" s="7">
        <v>3</v>
      </c>
      <c r="E7" s="8">
        <v>2.16</v>
      </c>
      <c r="F7" s="9">
        <v>1.2869999999999999</v>
      </c>
      <c r="G7" s="9">
        <f t="shared" si="0"/>
        <v>1.2932999999999999</v>
      </c>
      <c r="H7" s="8"/>
      <c r="I7" s="9"/>
      <c r="J7" s="15">
        <v>34</v>
      </c>
      <c r="K7" s="6"/>
    </row>
    <row r="8" spans="1:11" x14ac:dyDescent="0.4">
      <c r="A8" s="5">
        <f t="shared" si="1"/>
        <v>45238</v>
      </c>
      <c r="B8" s="36"/>
      <c r="C8" s="37"/>
      <c r="D8" s="7">
        <v>4</v>
      </c>
      <c r="E8" s="8">
        <v>2.17</v>
      </c>
      <c r="F8" s="9">
        <v>1.2889999999999999</v>
      </c>
      <c r="G8" s="9">
        <f t="shared" si="0"/>
        <v>1.2959999999999998</v>
      </c>
      <c r="H8" s="8"/>
      <c r="I8" s="9"/>
      <c r="J8" s="15">
        <v>35</v>
      </c>
      <c r="K8" s="6"/>
    </row>
    <row r="9" spans="1:11" x14ac:dyDescent="0.4">
      <c r="A9" s="5">
        <f t="shared" si="1"/>
        <v>45238</v>
      </c>
      <c r="B9" s="36"/>
      <c r="C9" s="37"/>
      <c r="D9" s="7">
        <v>5</v>
      </c>
      <c r="E9" s="8">
        <v>2.17</v>
      </c>
      <c r="F9" s="9">
        <v>1.2969999999999999</v>
      </c>
      <c r="G9" s="12">
        <f t="shared" si="0"/>
        <v>1.3039999999999998</v>
      </c>
      <c r="H9" s="8"/>
      <c r="I9" s="9"/>
      <c r="J9" s="15">
        <v>35</v>
      </c>
      <c r="K9" s="6"/>
    </row>
    <row r="10" spans="1:11" x14ac:dyDescent="0.4">
      <c r="A10" s="5">
        <f t="shared" si="1"/>
        <v>45238</v>
      </c>
      <c r="B10" s="36"/>
      <c r="C10" s="37"/>
      <c r="D10" s="7">
        <v>6</v>
      </c>
      <c r="E10" s="8">
        <v>2.1800000000000002</v>
      </c>
      <c r="F10" s="9">
        <v>1.2949999999999999</v>
      </c>
      <c r="G10" s="9">
        <f t="shared" si="0"/>
        <v>1.3019999999999998</v>
      </c>
      <c r="H10" s="8"/>
      <c r="I10" s="9"/>
      <c r="J10" s="15">
        <v>35</v>
      </c>
      <c r="K10" s="6"/>
    </row>
    <row r="11" spans="1:11" x14ac:dyDescent="0.4">
      <c r="A11" s="5">
        <f t="shared" si="1"/>
        <v>45238</v>
      </c>
      <c r="B11" s="36"/>
      <c r="C11" s="37"/>
      <c r="D11" s="7">
        <v>7</v>
      </c>
      <c r="E11" s="8">
        <v>2.17</v>
      </c>
      <c r="F11" s="9">
        <v>1.2969999999999999</v>
      </c>
      <c r="G11" s="9">
        <f t="shared" si="0"/>
        <v>1.3047</v>
      </c>
      <c r="H11" s="8"/>
      <c r="I11" s="9"/>
      <c r="J11" s="15">
        <v>36</v>
      </c>
      <c r="K11" s="6"/>
    </row>
    <row r="12" spans="1:11" x14ac:dyDescent="0.4">
      <c r="A12" s="5">
        <f t="shared" si="1"/>
        <v>45238</v>
      </c>
      <c r="B12" s="36"/>
      <c r="C12" s="37"/>
      <c r="D12" s="7">
        <v>8</v>
      </c>
      <c r="E12" s="8">
        <v>2.17</v>
      </c>
      <c r="F12" s="9">
        <v>1.2909999999999999</v>
      </c>
      <c r="G12" s="9">
        <f t="shared" si="0"/>
        <v>1.2987</v>
      </c>
      <c r="H12" s="8"/>
      <c r="I12" s="9"/>
      <c r="J12" s="15">
        <v>36</v>
      </c>
      <c r="K12" s="6"/>
    </row>
    <row r="13" spans="1:11" x14ac:dyDescent="0.4">
      <c r="A13" s="5">
        <f t="shared" si="1"/>
        <v>45238</v>
      </c>
      <c r="B13" s="36"/>
      <c r="C13" s="37"/>
      <c r="D13" s="7">
        <v>9</v>
      </c>
      <c r="E13" s="8">
        <v>2.17</v>
      </c>
      <c r="F13" s="9">
        <v>1.2809999999999999</v>
      </c>
      <c r="G13" s="12">
        <f t="shared" si="0"/>
        <v>1.2887</v>
      </c>
      <c r="H13" s="8"/>
      <c r="I13" s="9"/>
      <c r="J13" s="15">
        <v>36</v>
      </c>
      <c r="K13" s="6"/>
    </row>
    <row r="14" spans="1:11" x14ac:dyDescent="0.4">
      <c r="A14" s="5">
        <f t="shared" si="1"/>
        <v>45238</v>
      </c>
      <c r="B14" s="36"/>
      <c r="C14" s="37"/>
      <c r="D14" s="7">
        <v>10</v>
      </c>
      <c r="E14" s="8">
        <v>2.16</v>
      </c>
      <c r="F14" s="9">
        <v>1.2849999999999999</v>
      </c>
      <c r="G14" s="9">
        <f t="shared" si="0"/>
        <v>1.2933999999999999</v>
      </c>
      <c r="H14" s="8"/>
      <c r="I14" s="9"/>
      <c r="J14" s="15">
        <v>37</v>
      </c>
      <c r="K14" s="6"/>
    </row>
    <row r="15" spans="1:11" x14ac:dyDescent="0.4">
      <c r="A15" s="5">
        <f t="shared" si="1"/>
        <v>45238</v>
      </c>
      <c r="B15" s="36"/>
      <c r="C15" s="37"/>
      <c r="D15" s="7">
        <v>11</v>
      </c>
      <c r="E15" s="8">
        <v>2.16</v>
      </c>
      <c r="F15" s="9">
        <v>1.2769999999999999</v>
      </c>
      <c r="G15" s="9">
        <f t="shared" si="0"/>
        <v>1.2853999999999999</v>
      </c>
      <c r="H15" s="8"/>
      <c r="I15" s="9"/>
      <c r="J15" s="15">
        <v>37</v>
      </c>
      <c r="K15" s="6"/>
    </row>
    <row r="16" spans="1:11" x14ac:dyDescent="0.4">
      <c r="A16" s="5">
        <f t="shared" si="1"/>
        <v>45238</v>
      </c>
      <c r="B16" s="36"/>
      <c r="C16" s="37"/>
      <c r="D16" s="7">
        <v>12</v>
      </c>
      <c r="E16" s="8">
        <v>2.17</v>
      </c>
      <c r="F16" s="9">
        <v>1.2949999999999999</v>
      </c>
      <c r="G16" s="9">
        <f t="shared" si="0"/>
        <v>1.3027</v>
      </c>
      <c r="H16" s="8"/>
      <c r="I16" s="9"/>
      <c r="J16" s="15">
        <v>36</v>
      </c>
      <c r="K16" s="6"/>
    </row>
    <row r="17" spans="1:12" x14ac:dyDescent="0.4">
      <c r="A17" s="5">
        <f t="shared" si="1"/>
        <v>45238</v>
      </c>
      <c r="B17" s="36"/>
      <c r="C17" s="37"/>
      <c r="D17" s="7">
        <v>13</v>
      </c>
      <c r="E17" s="8">
        <v>2.17</v>
      </c>
      <c r="F17" s="12">
        <v>1.292</v>
      </c>
      <c r="G17" s="12">
        <f t="shared" si="0"/>
        <v>1.2997000000000001</v>
      </c>
      <c r="H17" s="8"/>
      <c r="I17" s="9"/>
      <c r="J17" s="15">
        <v>36</v>
      </c>
      <c r="K17" s="6"/>
    </row>
    <row r="18" spans="1:12" x14ac:dyDescent="0.4">
      <c r="A18" s="5">
        <f t="shared" si="1"/>
        <v>45238</v>
      </c>
      <c r="B18" s="36"/>
      <c r="C18" s="37"/>
      <c r="D18" s="7">
        <v>14</v>
      </c>
      <c r="E18" s="8">
        <v>2.17</v>
      </c>
      <c r="F18" s="12">
        <v>1.2929999999999999</v>
      </c>
      <c r="G18" s="12">
        <f t="shared" si="0"/>
        <v>1.3007</v>
      </c>
      <c r="H18" s="8"/>
      <c r="I18" s="9"/>
      <c r="J18" s="15">
        <v>36</v>
      </c>
      <c r="K18" s="6"/>
    </row>
    <row r="19" spans="1:12" x14ac:dyDescent="0.4">
      <c r="A19" s="5">
        <f t="shared" si="1"/>
        <v>45238</v>
      </c>
      <c r="B19" s="36"/>
      <c r="C19" s="37"/>
      <c r="D19" s="7">
        <v>15</v>
      </c>
      <c r="E19" s="8">
        <v>2.16</v>
      </c>
      <c r="F19" s="12">
        <v>1.29</v>
      </c>
      <c r="G19" s="12">
        <f t="shared" si="0"/>
        <v>1.2977000000000001</v>
      </c>
      <c r="H19" s="16"/>
      <c r="I19" s="12"/>
      <c r="J19" s="15">
        <v>36</v>
      </c>
      <c r="K19" s="6"/>
    </row>
    <row r="20" spans="1:12" x14ac:dyDescent="0.4">
      <c r="A20" s="5">
        <f t="shared" si="1"/>
        <v>45238</v>
      </c>
      <c r="B20" s="36"/>
      <c r="C20" s="37"/>
      <c r="D20" s="7">
        <v>16</v>
      </c>
      <c r="E20" s="8">
        <v>2.14</v>
      </c>
      <c r="F20" s="12">
        <v>1.266</v>
      </c>
      <c r="G20" s="12">
        <f t="shared" si="0"/>
        <v>1.2744</v>
      </c>
      <c r="H20" s="8"/>
      <c r="I20" s="9"/>
      <c r="J20" s="15">
        <v>37</v>
      </c>
      <c r="K20" s="6" t="s">
        <v>25</v>
      </c>
    </row>
    <row r="21" spans="1:12" x14ac:dyDescent="0.4">
      <c r="A21" s="5">
        <f t="shared" si="1"/>
        <v>45238</v>
      </c>
      <c r="B21" s="36"/>
      <c r="C21" s="37"/>
      <c r="D21" s="7">
        <v>17</v>
      </c>
      <c r="E21" s="8">
        <v>2.16</v>
      </c>
      <c r="F21" s="12">
        <v>1.2769999999999999</v>
      </c>
      <c r="G21" s="12">
        <f t="shared" si="0"/>
        <v>1.2853999999999999</v>
      </c>
      <c r="H21" s="8"/>
      <c r="I21" s="9"/>
      <c r="J21" s="15">
        <v>37</v>
      </c>
      <c r="K21" s="6"/>
    </row>
    <row r="22" spans="1:12" x14ac:dyDescent="0.4">
      <c r="A22" s="5">
        <f t="shared" si="1"/>
        <v>45238</v>
      </c>
      <c r="B22" s="36"/>
      <c r="C22" s="37"/>
      <c r="D22" s="7">
        <v>18</v>
      </c>
      <c r="E22" s="8">
        <v>2.16</v>
      </c>
      <c r="F22" s="12">
        <v>1.29</v>
      </c>
      <c r="G22" s="12">
        <f t="shared" si="0"/>
        <v>1.2984</v>
      </c>
      <c r="H22" s="8"/>
      <c r="I22" s="9"/>
      <c r="J22" s="15">
        <v>37</v>
      </c>
      <c r="K22" s="6"/>
    </row>
    <row r="23" spans="1:12" x14ac:dyDescent="0.4">
      <c r="A23" s="5">
        <f t="shared" si="1"/>
        <v>45238</v>
      </c>
      <c r="B23" s="36"/>
      <c r="C23" s="37"/>
      <c r="D23" s="7">
        <v>19</v>
      </c>
      <c r="E23" s="8">
        <v>2.17</v>
      </c>
      <c r="F23" s="12">
        <v>1.298</v>
      </c>
      <c r="G23" s="12">
        <f t="shared" si="0"/>
        <v>1.3064</v>
      </c>
      <c r="H23" s="8"/>
      <c r="I23" s="9"/>
      <c r="J23" s="15">
        <v>37</v>
      </c>
      <c r="K23" s="6"/>
    </row>
    <row r="24" spans="1:12" x14ac:dyDescent="0.4">
      <c r="A24" s="5">
        <f t="shared" si="1"/>
        <v>45238</v>
      </c>
      <c r="B24" s="36"/>
      <c r="C24" s="37"/>
      <c r="D24" s="7">
        <v>20</v>
      </c>
      <c r="E24" s="8">
        <v>2.17</v>
      </c>
      <c r="F24" s="9">
        <v>1.2909999999999999</v>
      </c>
      <c r="G24" s="9">
        <f t="shared" si="0"/>
        <v>1.2993999999999999</v>
      </c>
      <c r="H24" s="8"/>
      <c r="I24" s="9"/>
      <c r="J24" s="15">
        <v>37</v>
      </c>
      <c r="K24" s="6"/>
    </row>
    <row r="25" spans="1:12" ht="17.399999999999999" customHeight="1" x14ac:dyDescent="0.4">
      <c r="A25" s="5">
        <f t="shared" si="1"/>
        <v>45238</v>
      </c>
      <c r="B25" s="36"/>
      <c r="C25" s="37"/>
      <c r="D25" s="7">
        <v>21</v>
      </c>
      <c r="E25" s="8">
        <v>2.19</v>
      </c>
      <c r="F25" s="9">
        <v>1.2889999999999999</v>
      </c>
      <c r="G25" s="9">
        <f t="shared" si="0"/>
        <v>1.2973999999999999</v>
      </c>
      <c r="H25" s="8"/>
      <c r="I25" s="9"/>
      <c r="J25" s="15">
        <v>37</v>
      </c>
      <c r="K25" s="11"/>
      <c r="L25" s="13"/>
    </row>
    <row r="26" spans="1:12" x14ac:dyDescent="0.4">
      <c r="A26" s="5">
        <f t="shared" si="1"/>
        <v>45238</v>
      </c>
      <c r="B26" s="36"/>
      <c r="C26" s="37"/>
      <c r="D26" s="7">
        <v>22</v>
      </c>
      <c r="E26" s="8">
        <v>2.16</v>
      </c>
      <c r="F26" s="9">
        <v>1.2889999999999999</v>
      </c>
      <c r="G26" s="9">
        <f t="shared" si="0"/>
        <v>1.2973999999999999</v>
      </c>
      <c r="H26" s="8"/>
      <c r="I26" s="9"/>
      <c r="J26" s="15">
        <v>37</v>
      </c>
      <c r="K26" s="11"/>
      <c r="L26" s="13"/>
    </row>
    <row r="27" spans="1:12" x14ac:dyDescent="0.4">
      <c r="A27" s="5">
        <f t="shared" si="1"/>
        <v>45238</v>
      </c>
      <c r="B27" s="36"/>
      <c r="C27" s="37"/>
      <c r="D27" s="7">
        <v>23</v>
      </c>
      <c r="E27" s="8">
        <v>2.16</v>
      </c>
      <c r="F27" s="9">
        <v>1.2849999999999999</v>
      </c>
      <c r="G27" s="9">
        <f t="shared" si="0"/>
        <v>1.2933999999999999</v>
      </c>
      <c r="H27" s="8"/>
      <c r="I27" s="9"/>
      <c r="J27" s="15">
        <v>37</v>
      </c>
      <c r="K27" s="11"/>
      <c r="L27" s="13"/>
    </row>
    <row r="28" spans="1:12" s="10" customFormat="1" x14ac:dyDescent="0.4">
      <c r="A28" s="5">
        <f t="shared" si="1"/>
        <v>45238</v>
      </c>
      <c r="B28" s="36"/>
      <c r="C28" s="37"/>
      <c r="D28" s="7">
        <v>24</v>
      </c>
      <c r="E28" s="8">
        <v>2.17</v>
      </c>
      <c r="F28" s="9">
        <v>1.2909999999999999</v>
      </c>
      <c r="G28" s="12">
        <f t="shared" si="0"/>
        <v>1.2993999999999999</v>
      </c>
      <c r="H28" s="8"/>
      <c r="I28" s="9"/>
      <c r="J28" s="15">
        <v>37</v>
      </c>
      <c r="K28" s="11"/>
      <c r="L28" s="13"/>
    </row>
    <row r="30" spans="1:12" ht="146.4" customHeight="1" x14ac:dyDescent="0.4">
      <c r="A30" s="5" t="s">
        <v>12</v>
      </c>
      <c r="B30" s="30" t="s">
        <v>34</v>
      </c>
      <c r="C30" s="31"/>
      <c r="D30" s="31"/>
      <c r="E30" s="32"/>
      <c r="F30" s="14" t="s">
        <v>16</v>
      </c>
      <c r="G30" s="33"/>
      <c r="H30" s="34"/>
      <c r="I30" s="34"/>
      <c r="J30" s="34"/>
      <c r="K30" s="35"/>
    </row>
    <row r="31" spans="1:12" ht="7.95" customHeight="1" x14ac:dyDescent="0.4"/>
    <row r="32" spans="1:12" ht="172.2" customHeight="1" x14ac:dyDescent="0.4">
      <c r="A32" s="22" t="s">
        <v>8</v>
      </c>
      <c r="B32" s="23"/>
      <c r="C32" s="23"/>
      <c r="D32" s="23"/>
      <c r="E32" s="23"/>
      <c r="F32" s="22" t="s">
        <v>9</v>
      </c>
      <c r="G32" s="24"/>
      <c r="H32" s="25"/>
      <c r="I32" s="25"/>
      <c r="J32" s="25"/>
      <c r="K32" s="26"/>
    </row>
  </sheetData>
  <mergeCells count="8">
    <mergeCell ref="B32:E32"/>
    <mergeCell ref="G32:K32"/>
    <mergeCell ref="D2:E2"/>
    <mergeCell ref="G2:I2"/>
    <mergeCell ref="B5:B28"/>
    <mergeCell ref="C5:C28"/>
    <mergeCell ref="B30:E30"/>
    <mergeCell ref="G30:K30"/>
  </mergeCells>
  <phoneticPr fontId="19" type="noConversion"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L32"/>
  <sheetViews>
    <sheetView tabSelected="1" topLeftCell="A17" zoomScale="85" zoomScaleNormal="85" workbookViewId="0">
      <selection activeCell="B30" sqref="B30:E30"/>
    </sheetView>
  </sheetViews>
  <sheetFormatPr defaultRowHeight="17.399999999999999" x14ac:dyDescent="0.4"/>
  <cols>
    <col min="1" max="1" width="14.8984375" customWidth="1"/>
    <col min="2" max="2" width="15.19921875" customWidth="1"/>
    <col min="3" max="3" width="16.59765625" customWidth="1"/>
    <col min="5" max="5" width="8.796875" style="3"/>
    <col min="6" max="7" width="14.5" style="4" customWidth="1"/>
    <col min="8" max="8" width="13.09765625" style="4" customWidth="1"/>
    <col min="9" max="9" width="11.09765625" style="4" customWidth="1"/>
    <col min="10" max="10" width="17" style="4" customWidth="1"/>
    <col min="11" max="11" width="13.69921875" customWidth="1"/>
    <col min="12" max="12" width="19.3984375" bestFit="1" customWidth="1"/>
  </cols>
  <sheetData>
    <row r="2" spans="1:11" ht="45.6" customHeight="1" x14ac:dyDescent="0.4">
      <c r="A2" s="21" t="s">
        <v>0</v>
      </c>
      <c r="B2" s="21" t="s">
        <v>20</v>
      </c>
      <c r="C2" s="21" t="s">
        <v>1</v>
      </c>
      <c r="D2" s="27" t="s">
        <v>26</v>
      </c>
      <c r="E2" s="28"/>
      <c r="F2" s="22" t="s">
        <v>18</v>
      </c>
      <c r="G2" s="29" t="s">
        <v>19</v>
      </c>
      <c r="H2" s="29"/>
      <c r="I2" s="29"/>
      <c r="J2" s="21" t="s">
        <v>11</v>
      </c>
      <c r="K2" s="22">
        <v>24</v>
      </c>
    </row>
    <row r="3" spans="1:11" ht="4.5" customHeight="1" x14ac:dyDescent="0.4">
      <c r="A3" s="17"/>
      <c r="B3" s="17"/>
      <c r="C3" s="17"/>
      <c r="D3" s="17"/>
      <c r="E3" s="2"/>
      <c r="F3" s="1"/>
      <c r="G3" s="1"/>
      <c r="H3" s="1"/>
      <c r="I3" s="1"/>
      <c r="J3" s="1"/>
      <c r="K3" s="18"/>
    </row>
    <row r="4" spans="1:11" x14ac:dyDescent="0.4">
      <c r="A4" s="21" t="s">
        <v>5</v>
      </c>
      <c r="B4" s="21" t="s">
        <v>6</v>
      </c>
      <c r="C4" s="21" t="s">
        <v>7</v>
      </c>
      <c r="D4" s="21" t="s">
        <v>2</v>
      </c>
      <c r="E4" s="2" t="s">
        <v>3</v>
      </c>
      <c r="F4" s="1" t="s">
        <v>10</v>
      </c>
      <c r="G4" s="1" t="s">
        <v>17</v>
      </c>
      <c r="H4" s="1" t="s">
        <v>14</v>
      </c>
      <c r="I4" s="1" t="s">
        <v>15</v>
      </c>
      <c r="J4" s="1" t="s">
        <v>13</v>
      </c>
      <c r="K4" s="6" t="s">
        <v>4</v>
      </c>
    </row>
    <row r="5" spans="1:11" ht="17.399999999999999" customHeight="1" x14ac:dyDescent="0.4">
      <c r="A5" s="5">
        <v>45238</v>
      </c>
      <c r="B5" s="36" t="s">
        <v>22</v>
      </c>
      <c r="C5" s="37" t="s">
        <v>23</v>
      </c>
      <c r="D5" s="7">
        <v>1</v>
      </c>
      <c r="E5" s="8">
        <v>2.14</v>
      </c>
      <c r="F5" s="9">
        <v>1.2669999999999999</v>
      </c>
      <c r="G5" s="9">
        <f t="shared" ref="G5:G28" si="0">$F5+0.0007*($J5-25)</f>
        <v>1.2739999999999998</v>
      </c>
      <c r="H5" s="8"/>
      <c r="I5" s="9"/>
      <c r="J5" s="15">
        <v>35</v>
      </c>
      <c r="K5" s="6"/>
    </row>
    <row r="6" spans="1:11" x14ac:dyDescent="0.4">
      <c r="A6" s="5">
        <f>A5</f>
        <v>45238</v>
      </c>
      <c r="B6" s="36"/>
      <c r="C6" s="37"/>
      <c r="D6" s="7">
        <v>2</v>
      </c>
      <c r="E6" s="8">
        <v>2.15</v>
      </c>
      <c r="F6" s="9">
        <v>1.28</v>
      </c>
      <c r="G6" s="9">
        <f t="shared" si="0"/>
        <v>1.2877000000000001</v>
      </c>
      <c r="H6" s="8"/>
      <c r="I6" s="9"/>
      <c r="J6" s="15">
        <v>36</v>
      </c>
      <c r="K6" s="6"/>
    </row>
    <row r="7" spans="1:11" x14ac:dyDescent="0.4">
      <c r="A7" s="5">
        <f t="shared" ref="A7:A28" si="1">A6</f>
        <v>45238</v>
      </c>
      <c r="B7" s="36"/>
      <c r="C7" s="37"/>
      <c r="D7" s="7">
        <v>3</v>
      </c>
      <c r="E7" s="8">
        <v>2.11</v>
      </c>
      <c r="F7" s="9">
        <v>1.246</v>
      </c>
      <c r="G7" s="9">
        <f t="shared" si="0"/>
        <v>1.2537</v>
      </c>
      <c r="H7" s="8"/>
      <c r="I7" s="9"/>
      <c r="J7" s="15">
        <v>36</v>
      </c>
      <c r="K7" s="6" t="s">
        <v>27</v>
      </c>
    </row>
    <row r="8" spans="1:11" x14ac:dyDescent="0.4">
      <c r="A8" s="5">
        <f t="shared" si="1"/>
        <v>45238</v>
      </c>
      <c r="B8" s="36"/>
      <c r="C8" s="37"/>
      <c r="D8" s="7">
        <v>4</v>
      </c>
      <c r="E8" s="8">
        <v>2.14</v>
      </c>
      <c r="F8" s="9">
        <v>1.2789999999999999</v>
      </c>
      <c r="G8" s="9">
        <f t="shared" si="0"/>
        <v>1.2867</v>
      </c>
      <c r="H8" s="8"/>
      <c r="I8" s="9"/>
      <c r="J8" s="15">
        <v>36</v>
      </c>
      <c r="K8" s="6" t="s">
        <v>28</v>
      </c>
    </row>
    <row r="9" spans="1:11" x14ac:dyDescent="0.4">
      <c r="A9" s="5">
        <f t="shared" si="1"/>
        <v>45238</v>
      </c>
      <c r="B9" s="36"/>
      <c r="C9" s="37"/>
      <c r="D9" s="7">
        <v>5</v>
      </c>
      <c r="E9" s="8">
        <v>2.14</v>
      </c>
      <c r="F9" s="9">
        <v>1.2749999999999999</v>
      </c>
      <c r="G9" s="12">
        <f t="shared" si="0"/>
        <v>1.2827</v>
      </c>
      <c r="H9" s="8"/>
      <c r="I9" s="9"/>
      <c r="J9" s="15">
        <v>36</v>
      </c>
      <c r="K9" s="6"/>
    </row>
    <row r="10" spans="1:11" x14ac:dyDescent="0.4">
      <c r="A10" s="5">
        <f t="shared" si="1"/>
        <v>45238</v>
      </c>
      <c r="B10" s="36"/>
      <c r="C10" s="37"/>
      <c r="D10" s="7">
        <v>6</v>
      </c>
      <c r="E10" s="8">
        <v>2.13</v>
      </c>
      <c r="F10" s="9">
        <v>1.272</v>
      </c>
      <c r="G10" s="9">
        <f t="shared" si="0"/>
        <v>1.2797000000000001</v>
      </c>
      <c r="H10" s="8"/>
      <c r="I10" s="9"/>
      <c r="J10" s="15">
        <v>36</v>
      </c>
      <c r="K10" s="6" t="s">
        <v>27</v>
      </c>
    </row>
    <row r="11" spans="1:11" x14ac:dyDescent="0.4">
      <c r="A11" s="5">
        <f t="shared" si="1"/>
        <v>45238</v>
      </c>
      <c r="B11" s="36"/>
      <c r="C11" s="37"/>
      <c r="D11" s="7">
        <v>7</v>
      </c>
      <c r="E11" s="8">
        <v>2.15</v>
      </c>
      <c r="F11" s="9">
        <v>1.28</v>
      </c>
      <c r="G11" s="9">
        <f t="shared" si="0"/>
        <v>1.2877000000000001</v>
      </c>
      <c r="H11" s="8"/>
      <c r="I11" s="9"/>
      <c r="J11" s="15">
        <v>36</v>
      </c>
      <c r="K11" s="6"/>
    </row>
    <row r="12" spans="1:11" x14ac:dyDescent="0.4">
      <c r="A12" s="5">
        <f t="shared" si="1"/>
        <v>45238</v>
      </c>
      <c r="B12" s="36"/>
      <c r="C12" s="37"/>
      <c r="D12" s="7">
        <v>8</v>
      </c>
      <c r="E12" s="8">
        <v>2.13</v>
      </c>
      <c r="F12" s="9">
        <v>1.266</v>
      </c>
      <c r="G12" s="9">
        <f t="shared" si="0"/>
        <v>1.2744</v>
      </c>
      <c r="H12" s="8"/>
      <c r="I12" s="9"/>
      <c r="J12" s="15">
        <v>37</v>
      </c>
      <c r="K12" s="6"/>
    </row>
    <row r="13" spans="1:11" x14ac:dyDescent="0.4">
      <c r="A13" s="5">
        <f t="shared" si="1"/>
        <v>45238</v>
      </c>
      <c r="B13" s="36"/>
      <c r="C13" s="37"/>
      <c r="D13" s="7">
        <v>9</v>
      </c>
      <c r="E13" s="8">
        <v>1.98</v>
      </c>
      <c r="F13" s="9">
        <v>1.052</v>
      </c>
      <c r="G13" s="12">
        <f t="shared" si="0"/>
        <v>1.0618000000000001</v>
      </c>
      <c r="H13" s="8"/>
      <c r="I13" s="9"/>
      <c r="J13" s="15">
        <v>39</v>
      </c>
      <c r="K13" s="6" t="s">
        <v>29</v>
      </c>
    </row>
    <row r="14" spans="1:11" x14ac:dyDescent="0.4">
      <c r="A14" s="5">
        <f t="shared" si="1"/>
        <v>45238</v>
      </c>
      <c r="B14" s="36"/>
      <c r="C14" s="37"/>
      <c r="D14" s="7">
        <v>10</v>
      </c>
      <c r="E14" s="8">
        <v>2.14</v>
      </c>
      <c r="F14" s="9">
        <v>1.2709999999999999</v>
      </c>
      <c r="G14" s="9">
        <f t="shared" si="0"/>
        <v>1.2793999999999999</v>
      </c>
      <c r="H14" s="8"/>
      <c r="I14" s="9"/>
      <c r="J14" s="15">
        <v>37</v>
      </c>
      <c r="K14" s="6"/>
    </row>
    <row r="15" spans="1:11" x14ac:dyDescent="0.4">
      <c r="A15" s="5">
        <f t="shared" si="1"/>
        <v>45238</v>
      </c>
      <c r="B15" s="36"/>
      <c r="C15" s="37"/>
      <c r="D15" s="7">
        <v>11</v>
      </c>
      <c r="E15" s="8">
        <v>2.13</v>
      </c>
      <c r="F15" s="9">
        <v>1.2589999999999999</v>
      </c>
      <c r="G15" s="9">
        <f t="shared" si="0"/>
        <v>1.2673999999999999</v>
      </c>
      <c r="H15" s="8"/>
      <c r="I15" s="9"/>
      <c r="J15" s="15">
        <v>37</v>
      </c>
      <c r="K15" s="6"/>
    </row>
    <row r="16" spans="1:11" x14ac:dyDescent="0.4">
      <c r="A16" s="5">
        <f t="shared" si="1"/>
        <v>45238</v>
      </c>
      <c r="B16" s="36"/>
      <c r="C16" s="37"/>
      <c r="D16" s="7">
        <v>12</v>
      </c>
      <c r="E16" s="8">
        <v>2.15</v>
      </c>
      <c r="F16" s="9">
        <v>1.284</v>
      </c>
      <c r="G16" s="9">
        <f t="shared" si="0"/>
        <v>1.2917000000000001</v>
      </c>
      <c r="H16" s="8"/>
      <c r="I16" s="9"/>
      <c r="J16" s="15">
        <v>36</v>
      </c>
      <c r="K16" s="6"/>
    </row>
    <row r="17" spans="1:12" x14ac:dyDescent="0.4">
      <c r="A17" s="5">
        <f t="shared" si="1"/>
        <v>45238</v>
      </c>
      <c r="B17" s="36"/>
      <c r="C17" s="37"/>
      <c r="D17" s="7">
        <v>13</v>
      </c>
      <c r="E17" s="8">
        <v>2.15</v>
      </c>
      <c r="F17" s="12">
        <v>1.286</v>
      </c>
      <c r="G17" s="12">
        <f t="shared" si="0"/>
        <v>1.2937000000000001</v>
      </c>
      <c r="H17" s="8"/>
      <c r="I17" s="9"/>
      <c r="J17" s="15">
        <v>36</v>
      </c>
      <c r="K17" s="6"/>
    </row>
    <row r="18" spans="1:12" x14ac:dyDescent="0.4">
      <c r="A18" s="5">
        <f t="shared" si="1"/>
        <v>45238</v>
      </c>
      <c r="B18" s="36"/>
      <c r="C18" s="37"/>
      <c r="D18" s="7">
        <v>14</v>
      </c>
      <c r="E18" s="8">
        <v>2.14</v>
      </c>
      <c r="F18" s="12">
        <v>1.2749999999999999</v>
      </c>
      <c r="G18" s="12">
        <f t="shared" si="0"/>
        <v>1.2827</v>
      </c>
      <c r="H18" s="8"/>
      <c r="I18" s="9"/>
      <c r="J18" s="15">
        <v>36</v>
      </c>
      <c r="K18" s="6"/>
    </row>
    <row r="19" spans="1:12" x14ac:dyDescent="0.4">
      <c r="A19" s="5">
        <f t="shared" si="1"/>
        <v>45238</v>
      </c>
      <c r="B19" s="36"/>
      <c r="C19" s="37"/>
      <c r="D19" s="7">
        <v>15</v>
      </c>
      <c r="E19" s="8">
        <v>2.14</v>
      </c>
      <c r="F19" s="12">
        <v>1.2729999999999999</v>
      </c>
      <c r="G19" s="12">
        <f t="shared" si="0"/>
        <v>1.2813999999999999</v>
      </c>
      <c r="H19" s="16"/>
      <c r="I19" s="12"/>
      <c r="J19" s="15">
        <v>37</v>
      </c>
      <c r="K19" s="6"/>
    </row>
    <row r="20" spans="1:12" x14ac:dyDescent="0.4">
      <c r="A20" s="5">
        <f t="shared" si="1"/>
        <v>45238</v>
      </c>
      <c r="B20" s="36"/>
      <c r="C20" s="37"/>
      <c r="D20" s="7">
        <v>16</v>
      </c>
      <c r="E20" s="8">
        <v>2.14</v>
      </c>
      <c r="F20" s="12">
        <v>1.272</v>
      </c>
      <c r="G20" s="12">
        <f t="shared" si="0"/>
        <v>1.2804</v>
      </c>
      <c r="H20" s="8"/>
      <c r="I20" s="9"/>
      <c r="J20" s="15">
        <v>37</v>
      </c>
      <c r="K20" s="6"/>
    </row>
    <row r="21" spans="1:12" x14ac:dyDescent="0.4">
      <c r="A21" s="5">
        <f t="shared" si="1"/>
        <v>45238</v>
      </c>
      <c r="B21" s="36"/>
      <c r="C21" s="37"/>
      <c r="D21" s="7">
        <v>17</v>
      </c>
      <c r="E21" s="8">
        <v>2.13</v>
      </c>
      <c r="F21" s="12">
        <v>1.2629999999999999</v>
      </c>
      <c r="G21" s="12">
        <f t="shared" si="0"/>
        <v>1.2721</v>
      </c>
      <c r="H21" s="8"/>
      <c r="I21" s="9"/>
      <c r="J21" s="15">
        <v>38</v>
      </c>
      <c r="K21" s="6" t="s">
        <v>30</v>
      </c>
    </row>
    <row r="22" spans="1:12" x14ac:dyDescent="0.4">
      <c r="A22" s="5">
        <f t="shared" si="1"/>
        <v>45238</v>
      </c>
      <c r="B22" s="36"/>
      <c r="C22" s="37"/>
      <c r="D22" s="7">
        <v>18</v>
      </c>
      <c r="E22" s="8">
        <v>2.15</v>
      </c>
      <c r="F22" s="12">
        <v>1.28</v>
      </c>
      <c r="G22" s="12">
        <f t="shared" si="0"/>
        <v>1.2884</v>
      </c>
      <c r="H22" s="8"/>
      <c r="I22" s="9"/>
      <c r="J22" s="15">
        <v>37</v>
      </c>
      <c r="K22" s="6"/>
    </row>
    <row r="23" spans="1:12" x14ac:dyDescent="0.4">
      <c r="A23" s="5">
        <f t="shared" si="1"/>
        <v>45238</v>
      </c>
      <c r="B23" s="36"/>
      <c r="C23" s="37"/>
      <c r="D23" s="7">
        <v>19</v>
      </c>
      <c r="E23" s="8">
        <v>2.13</v>
      </c>
      <c r="F23" s="12">
        <v>1.278</v>
      </c>
      <c r="G23" s="12">
        <f t="shared" si="0"/>
        <v>1.2864</v>
      </c>
      <c r="H23" s="8"/>
      <c r="I23" s="9"/>
      <c r="J23" s="15">
        <v>37</v>
      </c>
      <c r="K23" s="6"/>
    </row>
    <row r="24" spans="1:12" x14ac:dyDescent="0.4">
      <c r="A24" s="5">
        <f t="shared" si="1"/>
        <v>45238</v>
      </c>
      <c r="B24" s="36"/>
      <c r="C24" s="37"/>
      <c r="D24" s="7">
        <v>20</v>
      </c>
      <c r="E24" s="8">
        <v>2.13</v>
      </c>
      <c r="F24" s="9">
        <v>1.258</v>
      </c>
      <c r="G24" s="9">
        <f t="shared" si="0"/>
        <v>1.2671000000000001</v>
      </c>
      <c r="H24" s="8"/>
      <c r="I24" s="9"/>
      <c r="J24" s="15">
        <v>38</v>
      </c>
      <c r="K24" s="6" t="s">
        <v>27</v>
      </c>
    </row>
    <row r="25" spans="1:12" ht="17.399999999999999" customHeight="1" x14ac:dyDescent="0.4">
      <c r="A25" s="5">
        <f t="shared" si="1"/>
        <v>45238</v>
      </c>
      <c r="B25" s="36"/>
      <c r="C25" s="37"/>
      <c r="D25" s="7">
        <v>21</v>
      </c>
      <c r="E25" s="8">
        <v>2.14</v>
      </c>
      <c r="F25" s="9">
        <v>1.27</v>
      </c>
      <c r="G25" s="9">
        <f t="shared" si="0"/>
        <v>1.2784</v>
      </c>
      <c r="H25" s="8"/>
      <c r="I25" s="9"/>
      <c r="J25" s="15">
        <v>37</v>
      </c>
      <c r="K25" s="11"/>
      <c r="L25" s="13"/>
    </row>
    <row r="26" spans="1:12" x14ac:dyDescent="0.4">
      <c r="A26" s="5">
        <f t="shared" si="1"/>
        <v>45238</v>
      </c>
      <c r="B26" s="36"/>
      <c r="C26" s="37"/>
      <c r="D26" s="7">
        <v>22</v>
      </c>
      <c r="E26" s="8">
        <v>2.14</v>
      </c>
      <c r="F26" s="9">
        <v>1.272</v>
      </c>
      <c r="G26" s="9">
        <f t="shared" si="0"/>
        <v>1.2804</v>
      </c>
      <c r="H26" s="8"/>
      <c r="I26" s="9"/>
      <c r="J26" s="15">
        <v>37</v>
      </c>
      <c r="K26" s="11"/>
      <c r="L26" s="13"/>
    </row>
    <row r="27" spans="1:12" x14ac:dyDescent="0.4">
      <c r="A27" s="5">
        <f t="shared" si="1"/>
        <v>45238</v>
      </c>
      <c r="B27" s="36"/>
      <c r="C27" s="37"/>
      <c r="D27" s="7">
        <v>23</v>
      </c>
      <c r="E27" s="8">
        <v>2.11</v>
      </c>
      <c r="F27" s="9">
        <v>1.24</v>
      </c>
      <c r="G27" s="9">
        <f t="shared" si="0"/>
        <v>1.2484</v>
      </c>
      <c r="H27" s="8"/>
      <c r="I27" s="9"/>
      <c r="J27" s="15">
        <v>37</v>
      </c>
      <c r="K27" s="11" t="s">
        <v>31</v>
      </c>
      <c r="L27" s="13"/>
    </row>
    <row r="28" spans="1:12" s="10" customFormat="1" x14ac:dyDescent="0.4">
      <c r="A28" s="5">
        <f t="shared" si="1"/>
        <v>45238</v>
      </c>
      <c r="B28" s="36"/>
      <c r="C28" s="37"/>
      <c r="D28" s="7">
        <v>24</v>
      </c>
      <c r="E28" s="8">
        <v>2.15</v>
      </c>
      <c r="F28" s="9">
        <v>1.2729999999999999</v>
      </c>
      <c r="G28" s="12">
        <f t="shared" si="0"/>
        <v>1.2813999999999999</v>
      </c>
      <c r="H28" s="8"/>
      <c r="I28" s="9"/>
      <c r="J28" s="15">
        <v>37</v>
      </c>
      <c r="K28" s="11"/>
      <c r="L28" s="13"/>
    </row>
    <row r="30" spans="1:12" ht="146.4" customHeight="1" x14ac:dyDescent="0.4">
      <c r="A30" s="5" t="s">
        <v>12</v>
      </c>
      <c r="B30" s="30" t="s">
        <v>35</v>
      </c>
      <c r="C30" s="31"/>
      <c r="D30" s="31"/>
      <c r="E30" s="32"/>
      <c r="F30" s="14" t="s">
        <v>16</v>
      </c>
      <c r="G30" s="33"/>
      <c r="H30" s="34"/>
      <c r="I30" s="34"/>
      <c r="J30" s="34"/>
      <c r="K30" s="35"/>
    </row>
    <row r="31" spans="1:12" ht="7.95" customHeight="1" x14ac:dyDescent="0.4"/>
    <row r="32" spans="1:12" ht="172.2" customHeight="1" x14ac:dyDescent="0.4">
      <c r="A32" s="22" t="s">
        <v>8</v>
      </c>
      <c r="B32" s="23"/>
      <c r="C32" s="23"/>
      <c r="D32" s="23"/>
      <c r="E32" s="23"/>
      <c r="F32" s="22" t="s">
        <v>9</v>
      </c>
      <c r="G32" s="24"/>
      <c r="H32" s="25"/>
      <c r="I32" s="25"/>
      <c r="J32" s="25"/>
      <c r="K32" s="26"/>
    </row>
  </sheetData>
  <mergeCells count="8">
    <mergeCell ref="B32:E32"/>
    <mergeCell ref="G32:K32"/>
    <mergeCell ref="D2:E2"/>
    <mergeCell ref="G2:I2"/>
    <mergeCell ref="B5:B28"/>
    <mergeCell ref="C5:C28"/>
    <mergeCell ref="B30:E30"/>
    <mergeCell ref="G30:K30"/>
  </mergeCells>
  <phoneticPr fontId="19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4</vt:i4>
      </vt:variant>
    </vt:vector>
  </HeadingPairs>
  <TitlesOfParts>
    <vt:vector size="4" baseType="lpstr">
      <vt:lpstr>1-4-15 가루 공정</vt:lpstr>
      <vt:lpstr>1-4-17 가루 공정</vt:lpstr>
      <vt:lpstr>1-4-1 성형 공정</vt:lpstr>
      <vt:lpstr>1-4-5 성형 공정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gbattery</dc:creator>
  <cp:lastModifiedBy>user</cp:lastModifiedBy>
  <dcterms:created xsi:type="dcterms:W3CDTF">2013-07-23T07:01:33Z</dcterms:created>
  <dcterms:modified xsi:type="dcterms:W3CDTF">2023-11-08T23:24:45Z</dcterms:modified>
</cp:coreProperties>
</file>