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0CD9B477-D71E-4969-9B18-286E1AC76E18}" xr6:coauthVersionLast="47" xr6:coauthVersionMax="47" xr10:uidLastSave="{00000000-0000-0000-0000-000000000000}"/>
  <bookViews>
    <workbookView xWindow="-120" yWindow="330" windowWidth="29040" windowHeight="15990" activeTab="1" xr2:uid="{66635DEF-EA21-44CE-91EE-E133C6E66AC0}"/>
  </bookViews>
  <sheets>
    <sheet name="UPS1" sheetId="3" r:id="rId1"/>
    <sheet name="UPS병렬" sheetId="4" r:id="rId2"/>
    <sheet name="정류기" sheetId="5" r:id="rId3"/>
    <sheet name="비상발전기" sheetId="6" r:id="rId4"/>
  </sheets>
  <definedNames>
    <definedName name="_xlnm._FilterDatabase" localSheetId="0" hidden="1">'UPS1'!$A$6:$D$46</definedName>
    <definedName name="_xlnm._FilterDatabase" localSheetId="1" hidden="1">UPS병렬!$A$6:$D$46</definedName>
    <definedName name="_xlnm._FilterDatabase" localSheetId="3" hidden="1">비상발전기!$A$6:$D$46</definedName>
    <definedName name="_xlnm._FilterDatabase" localSheetId="2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6" l="1"/>
  <c r="O3" i="5"/>
  <c r="O3" i="4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H11" i="6"/>
  <c r="G11" i="6"/>
  <c r="D11" i="6"/>
  <c r="D10" i="6"/>
  <c r="D9" i="6"/>
  <c r="H8" i="6"/>
  <c r="G8" i="6"/>
  <c r="D8" i="6"/>
  <c r="H7" i="6"/>
  <c r="G7" i="6"/>
  <c r="D7" i="6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H11" i="5"/>
  <c r="G11" i="5"/>
  <c r="D11" i="5"/>
  <c r="D10" i="5"/>
  <c r="D9" i="5"/>
  <c r="H8" i="5"/>
  <c r="G8" i="5"/>
  <c r="D8" i="5"/>
  <c r="H7" i="5"/>
  <c r="G7" i="5"/>
  <c r="D7" i="5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H11" i="4"/>
  <c r="G11" i="4"/>
  <c r="D11" i="4"/>
  <c r="D10" i="4"/>
  <c r="D9" i="4"/>
  <c r="H8" i="4"/>
  <c r="G8" i="4"/>
  <c r="D8" i="4"/>
  <c r="H7" i="4"/>
  <c r="G7" i="4"/>
  <c r="D7" i="4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G8" i="3"/>
  <c r="D8" i="3"/>
  <c r="H7" i="3"/>
  <c r="G7" i="3"/>
  <c r="D7" i="3"/>
  <c r="O3" i="3"/>
</calcChain>
</file>

<file path=xl/sharedStrings.xml><?xml version="1.0" encoding="utf-8"?>
<sst xmlns="http://schemas.openxmlformats.org/spreadsheetml/2006/main" count="128" uniqueCount="39">
  <si>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</si>
  <si>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</si>
  <si>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</si>
  <si>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</si>
  <si>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</si>
  <si>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</si>
  <si>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</si>
  <si>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</si>
  <si>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</si>
  <si>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</si>
  <si>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</si>
  <si>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</si>
  <si>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</si>
  <si>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</si>
  <si>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</si>
  <si>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ESP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</si>
  <si>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</si>
  <si>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</si>
  <si>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</si>
  <si>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</si>
  <si>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</si>
  <si>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</si>
  <si>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</si>
  <si>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</si>
  <si>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</si>
  <si>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</si>
  <si>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</si>
  <si>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</si>
  <si>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강진아트홀</t>
    <phoneticPr fontId="2" type="noConversion"/>
  </si>
  <si>
    <t>UPS</t>
    <phoneticPr fontId="2" type="noConversion"/>
  </si>
  <si>
    <t>AS</t>
    <phoneticPr fontId="2" type="noConversion"/>
  </si>
  <si>
    <t>2023.07.27</t>
    <phoneticPr fontId="2" type="noConversion"/>
  </si>
  <si>
    <t>2023.08.11</t>
    <phoneticPr fontId="2" type="noConversion"/>
  </si>
  <si>
    <t>UPS(병렬)</t>
    <phoneticPr fontId="2" type="noConversion"/>
  </si>
  <si>
    <t>정류기</t>
    <phoneticPr fontId="2" type="noConversion"/>
  </si>
  <si>
    <t>RP</t>
    <phoneticPr fontId="2" type="noConversion"/>
  </si>
  <si>
    <t>2021.04.21</t>
    <phoneticPr fontId="2" type="noConversion"/>
  </si>
  <si>
    <t>2021.05.09</t>
    <phoneticPr fontId="2" type="noConversion"/>
  </si>
  <si>
    <t>2021.04.11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</si>
</sst>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0" fontId="0" fillId="4" borderId="3" xfId="0" applyNumberForma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5"/>
  <sheetViews>
    <sheetView topLeftCell="A3" zoomScale="90" zoomScaleNormal="90" workbookViewId="0">
      <selection activeCell="B115" sqref="B1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45152</v>
      </c>
      <c r="B3" s="7" t="s">
        <v>28</v>
      </c>
      <c r="C3" s="7" t="s">
        <v>29</v>
      </c>
      <c r="D3" s="7" t="s">
        <v>30</v>
      </c>
      <c r="E3" s="8" t="s">
        <v>15</v>
      </c>
      <c r="F3" s="9">
        <v>200</v>
      </c>
      <c r="G3" s="6" t="s">
        <v>31</v>
      </c>
      <c r="H3" s="6" t="s">
        <v>32</v>
      </c>
      <c r="I3" s="8">
        <v>2.2999999999999998</v>
      </c>
      <c r="J3" s="9">
        <v>32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16</v>
      </c>
      <c r="B6" s="17" t="s">
        <v>17</v>
      </c>
      <c r="C6" s="18" t="s">
        <v>18</v>
      </c>
      <c r="D6" s="18" t="s">
        <v>19</v>
      </c>
      <c r="F6" s="19"/>
      <c r="G6" s="20" t="s">
        <v>20</v>
      </c>
      <c r="H6" s="20" t="s">
        <v>18</v>
      </c>
      <c r="I6"/>
      <c r="J6"/>
      <c r="K6"/>
    </row>
    <row r="7" spans="1:15" x14ac:dyDescent="0.3">
      <c r="A7" s="21">
        <v>1</v>
      </c>
      <c r="B7" s="22">
        <v>13.36</v>
      </c>
      <c r="C7" s="22">
        <v>2.13</v>
      </c>
      <c r="D7" s="23">
        <f t="shared" ref="D7:D70" si="0">C7/$I$3</f>
        <v>0.92608695652173911</v>
      </c>
      <c r="E7" s="2"/>
      <c r="F7" s="24" t="s">
        <v>21</v>
      </c>
      <c r="G7" s="25">
        <f>MAX(B7:B114)</f>
        <v>13.66</v>
      </c>
      <c r="H7" s="25">
        <f>MAX(C7:C114)</f>
        <v>6.34</v>
      </c>
      <c r="J7"/>
      <c r="K7"/>
    </row>
    <row r="8" spans="1:15" x14ac:dyDescent="0.3">
      <c r="A8" s="21">
        <v>2</v>
      </c>
      <c r="B8" s="22">
        <v>13.62</v>
      </c>
      <c r="C8" s="22">
        <v>2.16</v>
      </c>
      <c r="D8" s="23">
        <f t="shared" si="0"/>
        <v>0.93913043478260883</v>
      </c>
      <c r="E8" s="2"/>
      <c r="F8" s="24" t="s">
        <v>22</v>
      </c>
      <c r="G8" s="25">
        <f>MIN(B7:B114)</f>
        <v>11.22</v>
      </c>
      <c r="H8" s="25">
        <f>MIN(C7:C114)</f>
        <v>2.02</v>
      </c>
      <c r="J8"/>
      <c r="K8"/>
    </row>
    <row r="9" spans="1:15" x14ac:dyDescent="0.3">
      <c r="A9" s="21">
        <v>3</v>
      </c>
      <c r="B9" s="22">
        <v>13.41</v>
      </c>
      <c r="C9" s="22">
        <v>2.23</v>
      </c>
      <c r="D9" s="23">
        <f t="shared" si="0"/>
        <v>0.96956521739130441</v>
      </c>
      <c r="E9" s="2"/>
      <c r="J9"/>
      <c r="K9"/>
    </row>
    <row r="10" spans="1:15" x14ac:dyDescent="0.3">
      <c r="A10" s="21">
        <v>4</v>
      </c>
      <c r="B10" s="22">
        <v>13.45</v>
      </c>
      <c r="C10" s="22">
        <v>2.16</v>
      </c>
      <c r="D10" s="23">
        <f t="shared" si="0"/>
        <v>0.93913043478260883</v>
      </c>
      <c r="E10" s="2"/>
      <c r="J10"/>
      <c r="K10"/>
    </row>
    <row r="11" spans="1:15" x14ac:dyDescent="0.3">
      <c r="A11" s="28">
        <v>5</v>
      </c>
      <c r="B11" s="34">
        <v>11.22</v>
      </c>
      <c r="C11" s="34">
        <v>6.34</v>
      </c>
      <c r="D11" s="23">
        <f t="shared" si="0"/>
        <v>2.7565217391304349</v>
      </c>
      <c r="E11" s="2"/>
      <c r="F11" s="24" t="s">
        <v>23</v>
      </c>
      <c r="G11" s="26">
        <f>SUM(B7:B114)</f>
        <v>426.12</v>
      </c>
      <c r="H11" s="25">
        <f>G11/$J$3</f>
        <v>13.31625</v>
      </c>
      <c r="J11"/>
      <c r="K11"/>
    </row>
    <row r="12" spans="1:15" x14ac:dyDescent="0.3">
      <c r="A12" s="21">
        <v>6</v>
      </c>
      <c r="B12" s="22">
        <v>13.34</v>
      </c>
      <c r="C12" s="22">
        <v>2.1</v>
      </c>
      <c r="D12" s="23">
        <f t="shared" si="0"/>
        <v>0.91304347826086962</v>
      </c>
      <c r="E12" s="2"/>
      <c r="J12"/>
      <c r="K12"/>
    </row>
    <row r="13" spans="1:15" x14ac:dyDescent="0.3">
      <c r="A13" s="21">
        <v>7</v>
      </c>
      <c r="B13" s="22">
        <v>13.35</v>
      </c>
      <c r="C13" s="22">
        <v>2.08</v>
      </c>
      <c r="D13" s="23">
        <f t="shared" si="0"/>
        <v>0.90434782608695663</v>
      </c>
      <c r="J13"/>
      <c r="K13"/>
    </row>
    <row r="14" spans="1:15" x14ac:dyDescent="0.3">
      <c r="A14" s="21">
        <v>8</v>
      </c>
      <c r="B14" s="22">
        <v>13.41</v>
      </c>
      <c r="C14" s="22">
        <v>2.12</v>
      </c>
      <c r="D14" s="23">
        <f t="shared" si="0"/>
        <v>0.92173913043478273</v>
      </c>
      <c r="J14"/>
      <c r="K14"/>
    </row>
    <row r="15" spans="1:15" x14ac:dyDescent="0.3">
      <c r="A15" s="21">
        <v>9</v>
      </c>
      <c r="B15" s="22">
        <v>13.33</v>
      </c>
      <c r="C15" s="22">
        <v>2.1</v>
      </c>
      <c r="D15" s="23">
        <f t="shared" si="0"/>
        <v>0.91304347826086962</v>
      </c>
      <c r="J15"/>
      <c r="K15"/>
    </row>
    <row r="16" spans="1:15" x14ac:dyDescent="0.3">
      <c r="A16" s="21">
        <v>10</v>
      </c>
      <c r="B16" s="25">
        <v>13.41</v>
      </c>
      <c r="C16" s="25">
        <v>2.1</v>
      </c>
      <c r="D16" s="23">
        <f t="shared" si="0"/>
        <v>0.91304347826086962</v>
      </c>
      <c r="J16"/>
      <c r="K16"/>
    </row>
    <row r="17" spans="1:11" x14ac:dyDescent="0.3">
      <c r="A17" s="27">
        <v>11</v>
      </c>
      <c r="B17" s="25">
        <v>13.3</v>
      </c>
      <c r="C17" s="25">
        <v>2.13</v>
      </c>
      <c r="D17" s="23">
        <f t="shared" si="0"/>
        <v>0.92608695652173911</v>
      </c>
      <c r="J17"/>
      <c r="K17"/>
    </row>
    <row r="18" spans="1:11" x14ac:dyDescent="0.3">
      <c r="A18" s="21">
        <v>12</v>
      </c>
      <c r="B18" s="25">
        <v>13.28</v>
      </c>
      <c r="C18" s="25">
        <v>2.14</v>
      </c>
      <c r="D18" s="23">
        <f t="shared" si="0"/>
        <v>0.93043478260869583</v>
      </c>
      <c r="J18"/>
      <c r="K18"/>
    </row>
    <row r="19" spans="1:11" x14ac:dyDescent="0.3">
      <c r="A19" s="21">
        <v>13</v>
      </c>
      <c r="B19" s="25">
        <v>13.28</v>
      </c>
      <c r="C19" s="25">
        <v>2.1800000000000002</v>
      </c>
      <c r="D19" s="23">
        <f t="shared" si="0"/>
        <v>0.94782608695652193</v>
      </c>
      <c r="J19"/>
      <c r="K19"/>
    </row>
    <row r="20" spans="1:11" x14ac:dyDescent="0.3">
      <c r="A20" s="21">
        <v>14</v>
      </c>
      <c r="B20" s="25">
        <v>13.66</v>
      </c>
      <c r="C20" s="25">
        <v>2.12</v>
      </c>
      <c r="D20" s="23">
        <f t="shared" si="0"/>
        <v>0.92173913043478273</v>
      </c>
      <c r="J20"/>
      <c r="K20"/>
    </row>
    <row r="21" spans="1:11" x14ac:dyDescent="0.3">
      <c r="A21" s="21">
        <v>15</v>
      </c>
      <c r="B21" s="25">
        <v>13.39</v>
      </c>
      <c r="C21" s="25">
        <v>2.15</v>
      </c>
      <c r="D21" s="23">
        <f t="shared" si="0"/>
        <v>0.93478260869565222</v>
      </c>
      <c r="E21" s="35"/>
      <c r="F21" s="36"/>
      <c r="J21"/>
      <c r="K21"/>
    </row>
    <row r="22" spans="1:11" x14ac:dyDescent="0.3">
      <c r="A22" s="21">
        <v>16</v>
      </c>
      <c r="B22" s="25">
        <v>13.34</v>
      </c>
      <c r="C22" s="25">
        <v>2.17</v>
      </c>
      <c r="D22" s="23">
        <f t="shared" si="0"/>
        <v>0.94347826086956521</v>
      </c>
      <c r="J22"/>
      <c r="K22"/>
    </row>
    <row r="23" spans="1:11" x14ac:dyDescent="0.3">
      <c r="A23" s="21">
        <v>17</v>
      </c>
      <c r="B23" s="25">
        <v>13.39</v>
      </c>
      <c r="C23" s="25">
        <v>2.11</v>
      </c>
      <c r="D23" s="23">
        <f t="shared" si="0"/>
        <v>0.91739130434782612</v>
      </c>
      <c r="J23"/>
      <c r="K23"/>
    </row>
    <row r="24" spans="1:11" x14ac:dyDescent="0.3">
      <c r="A24" s="21">
        <v>18</v>
      </c>
      <c r="B24" s="25">
        <v>13.46</v>
      </c>
      <c r="C24" s="25">
        <v>2.11</v>
      </c>
      <c r="D24" s="23">
        <f t="shared" si="0"/>
        <v>0.91739130434782612</v>
      </c>
      <c r="J24"/>
      <c r="K24"/>
    </row>
    <row r="25" spans="1:11" x14ac:dyDescent="0.3">
      <c r="A25" s="21">
        <v>19</v>
      </c>
      <c r="B25" s="25">
        <v>13.36</v>
      </c>
      <c r="C25" s="25">
        <v>2.11</v>
      </c>
      <c r="D25" s="23">
        <f t="shared" si="0"/>
        <v>0.91739130434782612</v>
      </c>
      <c r="J25"/>
      <c r="K25"/>
    </row>
    <row r="26" spans="1:11" x14ac:dyDescent="0.3">
      <c r="A26" s="21">
        <v>20</v>
      </c>
      <c r="B26" s="25">
        <v>13.27</v>
      </c>
      <c r="C26" s="25">
        <v>2.06</v>
      </c>
      <c r="D26" s="23">
        <f t="shared" si="0"/>
        <v>0.89565217391304353</v>
      </c>
      <c r="J26"/>
      <c r="K26"/>
    </row>
    <row r="27" spans="1:11" x14ac:dyDescent="0.3">
      <c r="A27" s="21">
        <v>21</v>
      </c>
      <c r="B27" s="25">
        <v>13.49</v>
      </c>
      <c r="C27" s="25">
        <v>2.06</v>
      </c>
      <c r="D27" s="23">
        <f t="shared" si="0"/>
        <v>0.89565217391304353</v>
      </c>
      <c r="J27"/>
      <c r="K27"/>
    </row>
    <row r="28" spans="1:11" x14ac:dyDescent="0.3">
      <c r="A28" s="21">
        <v>22</v>
      </c>
      <c r="B28" s="25">
        <v>13.04</v>
      </c>
      <c r="C28" s="25">
        <v>2.02</v>
      </c>
      <c r="D28" s="23">
        <f t="shared" si="0"/>
        <v>0.87826086956521743</v>
      </c>
      <c r="J28"/>
      <c r="K28"/>
    </row>
    <row r="29" spans="1:11" x14ac:dyDescent="0.3">
      <c r="A29" s="21">
        <v>23</v>
      </c>
      <c r="B29" s="25">
        <v>13.42</v>
      </c>
      <c r="C29" s="25">
        <v>2.04</v>
      </c>
      <c r="D29" s="23">
        <f t="shared" si="0"/>
        <v>0.88695652173913053</v>
      </c>
      <c r="J29"/>
      <c r="K29"/>
    </row>
    <row r="30" spans="1:11" x14ac:dyDescent="0.3">
      <c r="A30" s="21">
        <v>24</v>
      </c>
      <c r="B30" s="25">
        <v>13.43</v>
      </c>
      <c r="C30" s="25">
        <v>2.1</v>
      </c>
      <c r="D30" s="23">
        <f t="shared" si="0"/>
        <v>0.91304347826086962</v>
      </c>
      <c r="J30"/>
      <c r="K30"/>
    </row>
    <row r="31" spans="1:11" x14ac:dyDescent="0.3">
      <c r="A31" s="21">
        <v>25</v>
      </c>
      <c r="B31" s="25">
        <v>13.24</v>
      </c>
      <c r="C31" s="25">
        <v>2.16</v>
      </c>
      <c r="D31" s="23">
        <f t="shared" si="0"/>
        <v>0.93913043478260883</v>
      </c>
      <c r="J31"/>
      <c r="K31"/>
    </row>
    <row r="32" spans="1:11" x14ac:dyDescent="0.3">
      <c r="A32" s="21">
        <v>26</v>
      </c>
      <c r="B32" s="25">
        <v>13.58</v>
      </c>
      <c r="C32" s="25">
        <v>2.1800000000000002</v>
      </c>
      <c r="D32" s="23">
        <f t="shared" si="0"/>
        <v>0.94782608695652193</v>
      </c>
      <c r="J32"/>
      <c r="K32"/>
    </row>
    <row r="33" spans="1:12" x14ac:dyDescent="0.3">
      <c r="A33" s="21">
        <v>27</v>
      </c>
      <c r="B33" s="25">
        <v>13.45</v>
      </c>
      <c r="C33" s="25">
        <v>2.16</v>
      </c>
      <c r="D33" s="23">
        <f t="shared" si="0"/>
        <v>0.93913043478260883</v>
      </c>
      <c r="J33"/>
      <c r="K33"/>
    </row>
    <row r="34" spans="1:12" x14ac:dyDescent="0.3">
      <c r="A34" s="21">
        <v>28</v>
      </c>
      <c r="B34" s="25">
        <v>13.59</v>
      </c>
      <c r="C34" s="25">
        <v>2.14</v>
      </c>
      <c r="D34" s="23">
        <f t="shared" si="0"/>
        <v>0.93043478260869583</v>
      </c>
      <c r="J34"/>
      <c r="K34"/>
    </row>
    <row r="35" spans="1:12" x14ac:dyDescent="0.3">
      <c r="A35" s="21">
        <v>29</v>
      </c>
      <c r="B35" s="25">
        <v>13.26</v>
      </c>
      <c r="C35" s="25">
        <v>2.13</v>
      </c>
      <c r="D35" s="23">
        <f t="shared" si="0"/>
        <v>0.92608695652173911</v>
      </c>
      <c r="J35"/>
      <c r="K35"/>
    </row>
    <row r="36" spans="1:12" x14ac:dyDescent="0.3">
      <c r="A36" s="21">
        <v>30</v>
      </c>
      <c r="B36" s="25">
        <v>13.31</v>
      </c>
      <c r="C36" s="25">
        <v>2.12</v>
      </c>
      <c r="D36" s="23">
        <f t="shared" si="0"/>
        <v>0.92173913043478273</v>
      </c>
      <c r="J36"/>
      <c r="K36"/>
    </row>
    <row r="37" spans="1:12" x14ac:dyDescent="0.3">
      <c r="A37" s="21">
        <v>31</v>
      </c>
      <c r="B37" s="25">
        <v>13.33</v>
      </c>
      <c r="C37" s="25">
        <v>2.21</v>
      </c>
      <c r="D37" s="23">
        <f t="shared" si="0"/>
        <v>0.96086956521739131</v>
      </c>
      <c r="J37"/>
      <c r="K37"/>
    </row>
    <row r="38" spans="1:12" x14ac:dyDescent="0.3">
      <c r="A38" s="21">
        <v>32</v>
      </c>
      <c r="B38" s="25">
        <v>13.35</v>
      </c>
      <c r="C38" s="25">
        <v>2.11</v>
      </c>
      <c r="D38" s="23">
        <f t="shared" si="0"/>
        <v>0.91739130434782612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24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25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CBEE-E9F2-47BE-B606-956A3A5F0D8D}">
  <dimension ref="A1:O125"/>
  <sheetViews>
    <sheetView tabSelected="1" topLeftCell="A3" zoomScale="90" zoomScaleNormal="90" workbookViewId="0">
      <selection activeCell="F31" sqref="F3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45152</v>
      </c>
      <c r="B3" s="7" t="s">
        <v>28</v>
      </c>
      <c r="C3" s="7" t="s">
        <v>33</v>
      </c>
      <c r="D3" s="7" t="s">
        <v>30</v>
      </c>
      <c r="E3" s="8" t="s">
        <v>15</v>
      </c>
      <c r="F3" s="9">
        <v>200</v>
      </c>
      <c r="G3" s="6" t="s">
        <v>31</v>
      </c>
      <c r="H3" s="6" t="s">
        <v>32</v>
      </c>
      <c r="I3" s="8">
        <v>2.2999999999999998</v>
      </c>
      <c r="J3" s="9">
        <v>32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16</v>
      </c>
      <c r="B6" s="17" t="s">
        <v>17</v>
      </c>
      <c r="C6" s="18" t="s">
        <v>18</v>
      </c>
      <c r="D6" s="18" t="s">
        <v>19</v>
      </c>
      <c r="F6" s="19"/>
      <c r="G6" s="20" t="s">
        <v>20</v>
      </c>
      <c r="H6" s="20" t="s">
        <v>18</v>
      </c>
      <c r="I6"/>
      <c r="J6"/>
      <c r="K6"/>
    </row>
    <row r="7" spans="1:15" x14ac:dyDescent="0.3">
      <c r="A7" s="21">
        <v>33</v>
      </c>
      <c r="B7" s="22">
        <v>13.24</v>
      </c>
      <c r="C7" s="22">
        <v>2.16</v>
      </c>
      <c r="D7" s="23">
        <f t="shared" ref="D7:D70" si="0">C7/$I$3</f>
        <v>0.93913043478260883</v>
      </c>
      <c r="E7" s="2"/>
      <c r="F7" s="24" t="s">
        <v>21</v>
      </c>
      <c r="G7" s="25">
        <f>MAX(B7:B114)</f>
        <v>13.45</v>
      </c>
      <c r="H7" s="25">
        <f>MAX(C7:C114)</f>
        <v>2.17</v>
      </c>
      <c r="J7"/>
      <c r="K7"/>
    </row>
    <row r="8" spans="1:15" x14ac:dyDescent="0.3">
      <c r="A8" s="21">
        <v>34</v>
      </c>
      <c r="B8" s="22">
        <v>13.41</v>
      </c>
      <c r="C8" s="22">
        <v>2.04</v>
      </c>
      <c r="D8" s="23">
        <f t="shared" si="0"/>
        <v>0.88695652173913053</v>
      </c>
      <c r="E8" s="2"/>
      <c r="F8" s="24" t="s">
        <v>22</v>
      </c>
      <c r="G8" s="25">
        <f>MIN(B7:B114)</f>
        <v>13.19</v>
      </c>
      <c r="H8" s="25">
        <f>MIN(C7:C114)</f>
        <v>1.98</v>
      </c>
      <c r="J8"/>
      <c r="K8"/>
    </row>
    <row r="9" spans="1:15" x14ac:dyDescent="0.3">
      <c r="A9" s="21">
        <v>35</v>
      </c>
      <c r="B9" s="22">
        <v>13.37</v>
      </c>
      <c r="C9" s="22">
        <v>2.09</v>
      </c>
      <c r="D9" s="23">
        <f t="shared" si="0"/>
        <v>0.90869565217391302</v>
      </c>
      <c r="E9" s="2"/>
      <c r="J9"/>
      <c r="K9"/>
    </row>
    <row r="10" spans="1:15" x14ac:dyDescent="0.3">
      <c r="A10" s="21">
        <v>36</v>
      </c>
      <c r="B10" s="22">
        <v>13.4</v>
      </c>
      <c r="C10" s="22">
        <v>2.08</v>
      </c>
      <c r="D10" s="23">
        <f t="shared" si="0"/>
        <v>0.90434782608695663</v>
      </c>
      <c r="E10" s="2"/>
      <c r="J10"/>
      <c r="K10"/>
    </row>
    <row r="11" spans="1:15" x14ac:dyDescent="0.3">
      <c r="A11" s="21">
        <v>37</v>
      </c>
      <c r="B11" s="22">
        <v>13.39</v>
      </c>
      <c r="C11" s="22">
        <v>2.04</v>
      </c>
      <c r="D11" s="23">
        <f t="shared" si="0"/>
        <v>0.88695652173913053</v>
      </c>
      <c r="E11" s="2"/>
      <c r="F11" s="24" t="s">
        <v>23</v>
      </c>
      <c r="G11" s="26">
        <f>SUM(B7:B114)</f>
        <v>426.03999999999996</v>
      </c>
      <c r="H11" s="25">
        <f>G11/$J$3</f>
        <v>13.313749999999999</v>
      </c>
      <c r="J11"/>
      <c r="K11"/>
    </row>
    <row r="12" spans="1:15" x14ac:dyDescent="0.3">
      <c r="A12" s="21">
        <v>38</v>
      </c>
      <c r="B12" s="22">
        <v>13.23</v>
      </c>
      <c r="C12" s="22">
        <v>2.14</v>
      </c>
      <c r="D12" s="23">
        <f t="shared" si="0"/>
        <v>0.93043478260869583</v>
      </c>
      <c r="E12" s="2"/>
      <c r="J12"/>
      <c r="K12"/>
    </row>
    <row r="13" spans="1:15" x14ac:dyDescent="0.3">
      <c r="A13" s="21">
        <v>39</v>
      </c>
      <c r="B13" s="22">
        <v>13.23</v>
      </c>
      <c r="C13" s="22">
        <v>2.1</v>
      </c>
      <c r="D13" s="23">
        <f t="shared" si="0"/>
        <v>0.91304347826086962</v>
      </c>
      <c r="J13"/>
      <c r="K13"/>
    </row>
    <row r="14" spans="1:15" x14ac:dyDescent="0.3">
      <c r="A14" s="21">
        <v>40</v>
      </c>
      <c r="B14" s="22">
        <v>13.22</v>
      </c>
      <c r="C14" s="22">
        <v>2.11</v>
      </c>
      <c r="D14" s="23">
        <f t="shared" si="0"/>
        <v>0.91739130434782612</v>
      </c>
      <c r="J14"/>
      <c r="K14"/>
    </row>
    <row r="15" spans="1:15" x14ac:dyDescent="0.3">
      <c r="A15" s="21">
        <v>41</v>
      </c>
      <c r="B15" s="22">
        <v>13.26</v>
      </c>
      <c r="C15" s="22">
        <v>2.11</v>
      </c>
      <c r="D15" s="23">
        <f t="shared" si="0"/>
        <v>0.91739130434782612</v>
      </c>
      <c r="J15"/>
      <c r="K15"/>
    </row>
    <row r="16" spans="1:15" x14ac:dyDescent="0.3">
      <c r="A16" s="21">
        <v>42</v>
      </c>
      <c r="B16" s="25">
        <v>13.32</v>
      </c>
      <c r="C16" s="25">
        <v>2.12</v>
      </c>
      <c r="D16" s="23">
        <f t="shared" si="0"/>
        <v>0.92173913043478273</v>
      </c>
      <c r="J16"/>
      <c r="K16"/>
    </row>
    <row r="17" spans="1:11" x14ac:dyDescent="0.3">
      <c r="A17" s="21">
        <v>43</v>
      </c>
      <c r="B17" s="25">
        <v>13.19</v>
      </c>
      <c r="C17" s="25">
        <v>2.14</v>
      </c>
      <c r="D17" s="23">
        <f t="shared" si="0"/>
        <v>0.93043478260869583</v>
      </c>
      <c r="J17"/>
      <c r="K17"/>
    </row>
    <row r="18" spans="1:11" x14ac:dyDescent="0.3">
      <c r="A18" s="21">
        <v>44</v>
      </c>
      <c r="B18" s="25">
        <v>13.25</v>
      </c>
      <c r="C18" s="25">
        <v>2.09</v>
      </c>
      <c r="D18" s="23">
        <f t="shared" si="0"/>
        <v>0.90869565217391302</v>
      </c>
      <c r="J18"/>
      <c r="K18"/>
    </row>
    <row r="19" spans="1:11" x14ac:dyDescent="0.3">
      <c r="A19" s="21">
        <v>45</v>
      </c>
      <c r="B19" s="25">
        <v>13.27</v>
      </c>
      <c r="C19" s="25">
        <v>2.12</v>
      </c>
      <c r="D19" s="23">
        <f t="shared" si="0"/>
        <v>0.92173913043478273</v>
      </c>
      <c r="J19"/>
      <c r="K19"/>
    </row>
    <row r="20" spans="1:11" x14ac:dyDescent="0.3">
      <c r="A20" s="21">
        <v>46</v>
      </c>
      <c r="B20" s="25">
        <v>13.27</v>
      </c>
      <c r="C20" s="25">
        <v>2.11</v>
      </c>
      <c r="D20" s="23">
        <f t="shared" si="0"/>
        <v>0.91739130434782612</v>
      </c>
      <c r="J20"/>
      <c r="K20"/>
    </row>
    <row r="21" spans="1:11" x14ac:dyDescent="0.3">
      <c r="A21" s="21">
        <v>47</v>
      </c>
      <c r="B21" s="25">
        <v>13.42</v>
      </c>
      <c r="C21" s="25">
        <v>2.04</v>
      </c>
      <c r="D21" s="23">
        <f t="shared" si="0"/>
        <v>0.88695652173913053</v>
      </c>
      <c r="E21" s="35"/>
      <c r="F21" s="36"/>
      <c r="J21"/>
      <c r="K21"/>
    </row>
    <row r="22" spans="1:11" x14ac:dyDescent="0.3">
      <c r="A22" s="21">
        <v>48</v>
      </c>
      <c r="B22" s="25">
        <v>13.4</v>
      </c>
      <c r="C22" s="25">
        <v>2.06</v>
      </c>
      <c r="D22" s="23">
        <f t="shared" si="0"/>
        <v>0.89565217391304353</v>
      </c>
      <c r="J22"/>
      <c r="K22"/>
    </row>
    <row r="23" spans="1:11" x14ac:dyDescent="0.3">
      <c r="A23" s="21">
        <v>49</v>
      </c>
      <c r="B23" s="25">
        <v>13.23</v>
      </c>
      <c r="C23" s="25">
        <v>2.13</v>
      </c>
      <c r="D23" s="23">
        <f t="shared" si="0"/>
        <v>0.92608695652173911</v>
      </c>
      <c r="J23"/>
      <c r="K23"/>
    </row>
    <row r="24" spans="1:11" x14ac:dyDescent="0.3">
      <c r="A24" s="21">
        <v>50</v>
      </c>
      <c r="B24" s="25">
        <v>13.27</v>
      </c>
      <c r="C24" s="25">
        <v>2.09</v>
      </c>
      <c r="D24" s="23">
        <f t="shared" si="0"/>
        <v>0.90869565217391302</v>
      </c>
      <c r="J24"/>
      <c r="K24"/>
    </row>
    <row r="25" spans="1:11" x14ac:dyDescent="0.3">
      <c r="A25" s="21">
        <v>51</v>
      </c>
      <c r="B25" s="25">
        <v>13.31</v>
      </c>
      <c r="C25" s="25">
        <v>2.15</v>
      </c>
      <c r="D25" s="23">
        <f t="shared" si="0"/>
        <v>0.93478260869565222</v>
      </c>
      <c r="J25"/>
      <c r="K25"/>
    </row>
    <row r="26" spans="1:11" x14ac:dyDescent="0.3">
      <c r="A26" s="21">
        <v>52</v>
      </c>
      <c r="B26" s="25">
        <v>13.28</v>
      </c>
      <c r="C26" s="25">
        <v>2.06</v>
      </c>
      <c r="D26" s="23">
        <f t="shared" si="0"/>
        <v>0.89565217391304353</v>
      </c>
      <c r="J26"/>
      <c r="K26"/>
    </row>
    <row r="27" spans="1:11" x14ac:dyDescent="0.3">
      <c r="A27" s="21">
        <v>53</v>
      </c>
      <c r="B27" s="25">
        <v>13.29</v>
      </c>
      <c r="C27" s="25">
        <v>2.15</v>
      </c>
      <c r="D27" s="23">
        <f t="shared" si="0"/>
        <v>0.93478260869565222</v>
      </c>
      <c r="J27"/>
      <c r="K27"/>
    </row>
    <row r="28" spans="1:11" x14ac:dyDescent="0.3">
      <c r="A28" s="21">
        <v>54</v>
      </c>
      <c r="B28" s="25">
        <v>13.34</v>
      </c>
      <c r="C28" s="25">
        <v>2.04</v>
      </c>
      <c r="D28" s="23">
        <f t="shared" si="0"/>
        <v>0.88695652173913053</v>
      </c>
      <c r="J28"/>
      <c r="K28"/>
    </row>
    <row r="29" spans="1:11" x14ac:dyDescent="0.3">
      <c r="A29" s="21">
        <v>55</v>
      </c>
      <c r="B29" s="25">
        <v>13.33</v>
      </c>
      <c r="C29" s="25">
        <v>2.02</v>
      </c>
      <c r="D29" s="23">
        <f t="shared" si="0"/>
        <v>0.87826086956521743</v>
      </c>
      <c r="J29"/>
      <c r="K29"/>
    </row>
    <row r="30" spans="1:11" x14ac:dyDescent="0.3">
      <c r="A30" s="21">
        <v>56</v>
      </c>
      <c r="B30" s="25">
        <v>13.27</v>
      </c>
      <c r="C30" s="25">
        <v>2.04</v>
      </c>
      <c r="D30" s="23">
        <f t="shared" si="0"/>
        <v>0.88695652173913053</v>
      </c>
      <c r="J30"/>
      <c r="K30"/>
    </row>
    <row r="31" spans="1:11" x14ac:dyDescent="0.3">
      <c r="A31" s="21">
        <v>57</v>
      </c>
      <c r="B31" s="25">
        <v>13.39</v>
      </c>
      <c r="C31" s="25">
        <v>2.17</v>
      </c>
      <c r="D31" s="23">
        <f t="shared" si="0"/>
        <v>0.94347826086956521</v>
      </c>
      <c r="J31"/>
      <c r="K31"/>
    </row>
    <row r="32" spans="1:11" x14ac:dyDescent="0.3">
      <c r="A32" s="21">
        <v>58</v>
      </c>
      <c r="B32" s="25">
        <v>13.31</v>
      </c>
      <c r="C32" s="25">
        <v>2.02</v>
      </c>
      <c r="D32" s="23">
        <f t="shared" si="0"/>
        <v>0.87826086956521743</v>
      </c>
      <c r="J32"/>
      <c r="K32"/>
    </row>
    <row r="33" spans="1:12" x14ac:dyDescent="0.3">
      <c r="A33" s="21">
        <v>59</v>
      </c>
      <c r="B33" s="25">
        <v>13.45</v>
      </c>
      <c r="C33" s="25">
        <v>1.98</v>
      </c>
      <c r="D33" s="23">
        <f t="shared" si="0"/>
        <v>0.86086956521739133</v>
      </c>
      <c r="J33"/>
      <c r="K33"/>
    </row>
    <row r="34" spans="1:12" x14ac:dyDescent="0.3">
      <c r="A34" s="21">
        <v>60</v>
      </c>
      <c r="B34" s="25">
        <v>13.31</v>
      </c>
      <c r="C34" s="25">
        <v>2</v>
      </c>
      <c r="D34" s="23">
        <f t="shared" si="0"/>
        <v>0.86956521739130443</v>
      </c>
      <c r="J34"/>
      <c r="K34"/>
    </row>
    <row r="35" spans="1:12" x14ac:dyDescent="0.3">
      <c r="A35" s="21">
        <v>61</v>
      </c>
      <c r="B35" s="25">
        <v>13.31</v>
      </c>
      <c r="C35" s="25">
        <v>1.99</v>
      </c>
      <c r="D35" s="23">
        <f t="shared" si="0"/>
        <v>0.86521739130434794</v>
      </c>
      <c r="J35"/>
      <c r="K35"/>
    </row>
    <row r="36" spans="1:12" x14ac:dyDescent="0.3">
      <c r="A36" s="21">
        <v>62</v>
      </c>
      <c r="B36" s="25">
        <v>13.32</v>
      </c>
      <c r="C36" s="25">
        <v>2</v>
      </c>
      <c r="D36" s="23">
        <f t="shared" si="0"/>
        <v>0.86956521739130443</v>
      </c>
      <c r="J36"/>
      <c r="K36"/>
    </row>
    <row r="37" spans="1:12" x14ac:dyDescent="0.3">
      <c r="A37" s="21">
        <v>63</v>
      </c>
      <c r="B37" s="25">
        <v>13.37</v>
      </c>
      <c r="C37" s="25">
        <v>2.06</v>
      </c>
      <c r="D37" s="23">
        <f t="shared" si="0"/>
        <v>0.89565217391304353</v>
      </c>
      <c r="J37"/>
      <c r="K37"/>
    </row>
    <row r="38" spans="1:12" x14ac:dyDescent="0.3">
      <c r="A38" s="21">
        <v>64</v>
      </c>
      <c r="B38" s="25">
        <v>13.39</v>
      </c>
      <c r="C38" s="25">
        <v>1.98</v>
      </c>
      <c r="D38" s="23">
        <f t="shared" si="0"/>
        <v>0.86086956521739133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24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25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E7E50-AC22-4FAA-ABEB-6C9C786A25B8}">
  <dimension ref="A1:O125"/>
  <sheetViews>
    <sheetView workbookViewId="0">
      <selection activeCell="D4" sqref="D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45152</v>
      </c>
      <c r="B3" s="7" t="s">
        <v>28</v>
      </c>
      <c r="C3" s="7" t="s">
        <v>34</v>
      </c>
      <c r="D3" s="7" t="s">
        <v>26</v>
      </c>
      <c r="E3" s="8" t="s">
        <v>35</v>
      </c>
      <c r="F3" s="9">
        <v>100</v>
      </c>
      <c r="G3" s="6" t="s">
        <v>36</v>
      </c>
      <c r="H3" s="6" t="s">
        <v>37</v>
      </c>
      <c r="I3" s="8"/>
      <c r="J3" s="9">
        <v>9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16</v>
      </c>
      <c r="B6" s="17" t="s">
        <v>17</v>
      </c>
      <c r="C6" s="18" t="s">
        <v>18</v>
      </c>
      <c r="D6" s="18" t="s">
        <v>19</v>
      </c>
      <c r="F6" s="19"/>
      <c r="G6" s="20" t="s">
        <v>20</v>
      </c>
      <c r="H6" s="20" t="s">
        <v>18</v>
      </c>
      <c r="I6"/>
      <c r="J6"/>
      <c r="K6"/>
    </row>
    <row r="7" spans="1:15" x14ac:dyDescent="0.3">
      <c r="A7" s="21">
        <v>1</v>
      </c>
      <c r="B7" s="22">
        <v>13.34</v>
      </c>
      <c r="C7" s="22">
        <v>4.1900000000000004</v>
      </c>
      <c r="D7" s="23" t="e">
        <f t="shared" ref="D7:D70" si="0">C7/$I$3</f>
        <v>#DIV/0!</v>
      </c>
      <c r="E7" s="2"/>
      <c r="F7" s="24" t="s">
        <v>21</v>
      </c>
      <c r="G7" s="25">
        <f>MAX(B7:B114)</f>
        <v>13.38</v>
      </c>
      <c r="H7" s="25">
        <f>MAX(C7:C114)</f>
        <v>4.26</v>
      </c>
      <c r="J7"/>
      <c r="K7"/>
    </row>
    <row r="8" spans="1:15" x14ac:dyDescent="0.3">
      <c r="A8" s="21">
        <v>2</v>
      </c>
      <c r="B8" s="22">
        <v>13.33</v>
      </c>
      <c r="C8" s="22">
        <v>4.26</v>
      </c>
      <c r="D8" s="23" t="e">
        <f t="shared" si="0"/>
        <v>#DIV/0!</v>
      </c>
      <c r="E8" s="2"/>
      <c r="F8" s="24" t="s">
        <v>22</v>
      </c>
      <c r="G8" s="25">
        <f>MIN(B7:B114)</f>
        <v>13.29</v>
      </c>
      <c r="H8" s="25">
        <f>MIN(C7:C114)</f>
        <v>4.1900000000000004</v>
      </c>
      <c r="J8"/>
      <c r="K8"/>
    </row>
    <row r="9" spans="1:15" x14ac:dyDescent="0.3">
      <c r="A9" s="21">
        <v>3</v>
      </c>
      <c r="B9" s="22">
        <v>13.32</v>
      </c>
      <c r="C9" s="22">
        <v>4.1900000000000004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13.31</v>
      </c>
      <c r="C10" s="22">
        <v>4.2300000000000004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13.32</v>
      </c>
      <c r="C11" s="22">
        <v>4.26</v>
      </c>
      <c r="D11" s="23" t="e">
        <f t="shared" si="0"/>
        <v>#DIV/0!</v>
      </c>
      <c r="E11" s="2"/>
      <c r="F11" s="24" t="s">
        <v>23</v>
      </c>
      <c r="G11" s="26">
        <f>SUM(B7:B114)</f>
        <v>119.94</v>
      </c>
      <c r="H11" s="25">
        <f>G11/$J$3</f>
        <v>13.326666666666666</v>
      </c>
      <c r="J11"/>
      <c r="K11"/>
    </row>
    <row r="12" spans="1:15" x14ac:dyDescent="0.3">
      <c r="A12" s="21">
        <v>6</v>
      </c>
      <c r="B12" s="22">
        <v>13.38</v>
      </c>
      <c r="C12" s="22">
        <v>4.21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13.29</v>
      </c>
      <c r="C13" s="22">
        <v>4.22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13.33</v>
      </c>
      <c r="C14" s="22">
        <v>4.26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13.32</v>
      </c>
      <c r="C15" s="22">
        <v>4.24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5"/>
      <c r="F21" s="36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2" t="s">
        <v>24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2" t="s">
        <v>25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8">
        <v>107</v>
      </c>
      <c r="B113" s="29"/>
      <c r="C113" s="29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CDF3C-5195-44E8-BC69-856CD054627E}">
  <dimension ref="A1:O125"/>
  <sheetViews>
    <sheetView workbookViewId="0">
      <selection activeCell="L3" sqref="L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45152</v>
      </c>
      <c r="B3" s="7" t="s">
        <v>28</v>
      </c>
      <c r="C3" s="7" t="s">
        <v>27</v>
      </c>
      <c r="D3" s="7" t="s">
        <v>26</v>
      </c>
      <c r="E3" s="8" t="s">
        <v>35</v>
      </c>
      <c r="F3" s="9">
        <v>250</v>
      </c>
      <c r="G3" s="6" t="s">
        <v>38</v>
      </c>
      <c r="H3" s="6" t="s">
        <v>37</v>
      </c>
      <c r="I3" s="8"/>
      <c r="J3" s="9">
        <v>2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16</v>
      </c>
      <c r="B6" s="17" t="s">
        <v>17</v>
      </c>
      <c r="C6" s="18" t="s">
        <v>18</v>
      </c>
      <c r="D6" s="18" t="s">
        <v>19</v>
      </c>
      <c r="F6" s="19"/>
      <c r="G6" s="20" t="s">
        <v>20</v>
      </c>
      <c r="H6" s="20" t="s">
        <v>18</v>
      </c>
      <c r="I6"/>
      <c r="J6"/>
      <c r="K6"/>
    </row>
    <row r="7" spans="1:15" x14ac:dyDescent="0.3">
      <c r="A7" s="21">
        <v>1</v>
      </c>
      <c r="B7" s="22">
        <v>13.13</v>
      </c>
      <c r="C7" s="22">
        <v>2.63</v>
      </c>
      <c r="D7" s="23" t="e">
        <f t="shared" ref="D7:D70" si="0">C7/$I$3</f>
        <v>#DIV/0!</v>
      </c>
      <c r="E7" s="2"/>
      <c r="F7" s="24" t="s">
        <v>21</v>
      </c>
      <c r="G7" s="25">
        <f>MAX(B7:B114)</f>
        <v>13.14</v>
      </c>
      <c r="H7" s="25">
        <f>MAX(C7:C114)</f>
        <v>2.66</v>
      </c>
      <c r="J7"/>
      <c r="K7"/>
    </row>
    <row r="8" spans="1:15" x14ac:dyDescent="0.3">
      <c r="A8" s="21">
        <v>2</v>
      </c>
      <c r="B8" s="22">
        <v>13.14</v>
      </c>
      <c r="C8" s="22">
        <v>2.66</v>
      </c>
      <c r="D8" s="23" t="e">
        <f t="shared" si="0"/>
        <v>#DIV/0!</v>
      </c>
      <c r="E8" s="2"/>
      <c r="F8" s="24" t="s">
        <v>22</v>
      </c>
      <c r="G8" s="25">
        <f>MIN(B7:B114)</f>
        <v>13.13</v>
      </c>
      <c r="H8" s="25">
        <f>MIN(C7:C114)</f>
        <v>2.63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23</v>
      </c>
      <c r="G11" s="26">
        <f>SUM(B7:B114)</f>
        <v>26.270000000000003</v>
      </c>
      <c r="H11" s="25">
        <f>G11/$J$3</f>
        <v>13.135000000000002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5"/>
      <c r="F21" s="36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2" t="s">
        <v>24</v>
      </c>
      <c r="I51" s="37"/>
      <c r="J51" s="38"/>
      <c r="K51" s="38"/>
      <c r="L51" s="38"/>
      <c r="M51" s="38"/>
      <c r="N51" s="39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2" t="s">
        <v>25</v>
      </c>
      <c r="I52" s="40"/>
      <c r="J52" s="40"/>
      <c r="K52" s="40"/>
      <c r="L52" s="40"/>
      <c r="M52" s="40"/>
      <c r="N52" s="40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8">
        <v>107</v>
      </c>
      <c r="B113" s="29"/>
      <c r="C113" s="29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UPS1</vt:lpstr>
      <vt:lpstr>UPS병렬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2023-08-14T09:03:16Z</dcterms:modified>
</cp:coreProperties>
</file>