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48"/>
  </bookViews>
  <sheets>
    <sheet name="V전지" sheetId="3" r:id="rId1"/>
    <sheet name="충전 1시간" sheetId="4" r:id="rId2"/>
  </sheets>
  <definedNames>
    <definedName name="_xlnm._FilterDatabase" localSheetId="0" hidden="1">V전지!$A$4:$K$4</definedName>
  </definedNames>
  <calcPr calcId="162913"/>
</workbook>
</file>

<file path=xl/calcChain.xml><?xml version="1.0" encoding="utf-8"?>
<calcChain xmlns="http://schemas.openxmlformats.org/spreadsheetml/2006/main">
  <c r="G28" i="4" l="1"/>
  <c r="G27" i="4"/>
  <c r="G26" i="4"/>
  <c r="G25" i="4"/>
  <c r="G24" i="4"/>
  <c r="G23" i="4"/>
  <c r="G22" i="4"/>
  <c r="G21" i="4"/>
  <c r="G20" i="4"/>
  <c r="G19" i="4"/>
  <c r="G18" i="4"/>
  <c r="G17" i="4"/>
  <c r="G16" i="4"/>
  <c r="G15" i="4"/>
  <c r="G14" i="4"/>
  <c r="G13" i="4"/>
  <c r="G12" i="4"/>
  <c r="G11" i="4"/>
  <c r="G10" i="4"/>
  <c r="G9" i="4"/>
  <c r="G8" i="4"/>
  <c r="A8" i="4"/>
  <c r="A9" i="4" s="1"/>
  <c r="A10" i="4" s="1"/>
  <c r="A11" i="4" s="1"/>
  <c r="A12" i="4" s="1"/>
  <c r="A13" i="4" s="1"/>
  <c r="A14" i="4" s="1"/>
  <c r="A15" i="4" s="1"/>
  <c r="A16" i="4" s="1"/>
  <c r="A17" i="4" s="1"/>
  <c r="A18" i="4" s="1"/>
  <c r="A19" i="4" s="1"/>
  <c r="A20" i="4" s="1"/>
  <c r="A21" i="4" s="1"/>
  <c r="A22" i="4" s="1"/>
  <c r="A23" i="4" s="1"/>
  <c r="A24" i="4" s="1"/>
  <c r="A25" i="4" s="1"/>
  <c r="A26" i="4" s="1"/>
  <c r="A27" i="4" s="1"/>
  <c r="A28" i="4" s="1"/>
  <c r="G7" i="4"/>
  <c r="A7" i="4"/>
  <c r="G6" i="4"/>
  <c r="A6" i="4"/>
  <c r="G5" i="4"/>
  <c r="A6" i="3" l="1"/>
  <c r="A7" i="3" s="1"/>
  <c r="A8" i="3" s="1"/>
  <c r="A9" i="3" s="1"/>
  <c r="A10" i="3" s="1"/>
  <c r="A11" i="3" s="1"/>
  <c r="A12" i="3" s="1"/>
  <c r="A13" i="3" s="1"/>
  <c r="A14" i="3" s="1"/>
  <c r="A15" i="3" s="1"/>
  <c r="A16" i="3" s="1"/>
  <c r="A17" i="3" s="1"/>
  <c r="A18" i="3" s="1"/>
  <c r="A19" i="3" s="1"/>
  <c r="A20" i="3" s="1"/>
  <c r="A21" i="3" s="1"/>
  <c r="A22" i="3" s="1"/>
  <c r="A23" i="3" s="1"/>
  <c r="A24" i="3" s="1"/>
  <c r="A25" i="3" s="1"/>
  <c r="A26" i="3" s="1"/>
  <c r="A27" i="3" s="1"/>
  <c r="A28" i="3" s="1"/>
  <c r="G28" i="3" l="1"/>
  <c r="G27" i="3"/>
  <c r="G26" i="3"/>
  <c r="G25" i="3"/>
  <c r="G24" i="3"/>
  <c r="G23" i="3"/>
  <c r="G22" i="3"/>
  <c r="G21" i="3"/>
  <c r="G20" i="3"/>
  <c r="G19" i="3"/>
  <c r="G18" i="3"/>
  <c r="G17" i="3"/>
  <c r="G16" i="3"/>
  <c r="G15" i="3"/>
  <c r="G14" i="3"/>
  <c r="G13" i="3"/>
  <c r="G12" i="3"/>
  <c r="G11" i="3"/>
  <c r="G10" i="3"/>
  <c r="G9" i="3"/>
  <c r="G8" i="3"/>
  <c r="G7" i="3"/>
  <c r="G6" i="3"/>
  <c r="G5" i="3"/>
</calcChain>
</file>

<file path=xl/sharedStrings.xml><?xml version="1.0" encoding="utf-8"?>
<sst xmlns="http://schemas.openxmlformats.org/spreadsheetml/2006/main" count="50" uniqueCount="26">
  <si>
    <t>형   명</t>
  </si>
  <si>
    <t>제조일자</t>
  </si>
  <si>
    <t>셀</t>
  </si>
  <si>
    <t>전압(V)</t>
  </si>
  <si>
    <t>비고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</si>
  <si>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</si>
  <si>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</si>
  <si>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</si>
  <si>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설치 사진</t>
    <phoneticPr fontId="19" type="noConversion"/>
  </si>
  <si>
    <t>제품사진</t>
    <phoneticPr fontId="19" type="noConversion"/>
  </si>
  <si>
    <t>비중</t>
    <phoneticPr fontId="19" type="noConversion"/>
  </si>
  <si>
    <t>수 량</t>
    <phoneticPr fontId="19" type="noConversion"/>
  </si>
  <si>
    <t>점검내용</t>
    <phoneticPr fontId="19" type="noConversion"/>
  </si>
  <si>
    <t>온도</t>
    <phoneticPr fontId="19" type="noConversion"/>
  </si>
  <si>
    <t>방전전압(V)</t>
    <phoneticPr fontId="19" type="noConversion"/>
  </si>
  <si>
    <t>방전전류(A)</t>
    <phoneticPr fontId="19" type="noConversion"/>
  </si>
  <si>
    <t>작업자 
인터뷰내용</t>
    <phoneticPr fontId="19" type="noConversion"/>
  </si>
  <si>
    <t>비중(25도 환산)</t>
    <phoneticPr fontId="19" type="noConversion"/>
  </si>
  <si>
    <t>점검 형태</t>
    <phoneticPr fontId="19" type="noConversion"/>
  </si>
  <si>
    <t>AS</t>
    <phoneticPr fontId="19" type="noConversion"/>
  </si>
  <si>
    <t>VCE715</t>
    <phoneticPr fontId="19" type="noConversion"/>
  </si>
  <si>
    <t>2023.02.02</t>
    <phoneticPr fontId="19" type="noConversion"/>
  </si>
  <si>
    <t>성우파일</t>
    <phoneticPr fontId="19" type="noConversion"/>
  </si>
  <si>
    <t xml:space="preserve">현대 </t>
    <phoneticPr fontId="19" type="noConversion"/>
  </si>
  <si>
    <t>1. 충전 불가 및 충전 후 BDI 감소 불만 접수
→ 1차 대리점 대응 균등충전 2회 후 불만 해소 상태, 
환경 점검 요청에 따른 점검
2. 전면 지게차 부착용 청소기 장착, 주/야 1~2시간 운용
바닥부 먼지 청소용, 오전 사용 이후에도 BDI 감소 없음
3. 비중 편차 있어 충전 58분 진행 → 최저 1.288/25℃로 비중 양호, 일부 셀 활성화 부족으로 인한 현상임 설명
4. 세기 충전기(파랑), 07년식, 충전전압 64.2V, 충전 전류 120A(0.16C), 탭 380, 입력전압 385~387V 이상없음</t>
    <phoneticPr fontId="19" type="noConversion"/>
  </si>
  <si>
    <t>1. 충전 약 1시간 후 재측정(58분)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</si>
</sst>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176" fontId="18" fillId="0" borderId="10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18" fillId="0" borderId="10" xfId="42" applyFill="1" applyBorder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Fill="1">
      <alignment vertical="center"/>
    </xf>
    <xf numFmtId="9" fontId="20" fillId="0" borderId="10" xfId="43" applyFont="1" applyFill="1" applyBorder="1" applyAlignment="1">
      <alignment horizontal="center" vertical="center" shrinkToFit="1"/>
    </xf>
    <xf numFmtId="176" fontId="20" fillId="0" borderId="10" xfId="0" applyNumberFormat="1" applyFont="1" applyFill="1" applyBorder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10" xfId="0" applyBorder="1" applyAlignment="1">
      <alignment horizontal="center" vertical="center" wrapText="1"/>
    </xf>
    <xf numFmtId="177" fontId="0" fillId="0" borderId="0" xfId="0" applyNumberFormat="1">
      <alignment vertical="center"/>
    </xf>
    <xf numFmtId="178" fontId="20" fillId="0" borderId="10" xfId="0" applyNumberFormat="1" applyFont="1" applyBorder="1" applyAlignment="1">
      <alignment horizontal="center" vertical="center"/>
    </xf>
    <xf numFmtId="177" fontId="20" fillId="0" borderId="10" xfId="0" applyNumberFormat="1" applyFont="1" applyFill="1" applyBorder="1" applyAlignment="1">
      <alignment horizontal="center" vertical="center"/>
    </xf>
    <xf numFmtId="0" fontId="18" fillId="0" borderId="10" xfId="42" applyBorder="1">
      <alignment vertical="center"/>
    </xf>
    <xf numFmtId="0" fontId="0" fillId="0" borderId="10" xfId="0" applyBorder="1">
      <alignment vertical="center"/>
    </xf>
    <xf numFmtId="0" fontId="18" fillId="0" borderId="10" xfId="42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77" fontId="20" fillId="33" borderId="10" xfId="0" applyNumberFormat="1" applyFont="1" applyFill="1" applyBorder="1" applyAlignment="1">
      <alignment horizontal="center" vertical="center"/>
    </xf>
    <xf numFmtId="176" fontId="20" fillId="33" borderId="10" xfId="0" applyNumberFormat="1" applyFont="1" applyFill="1" applyBorder="1" applyAlignment="1">
      <alignment horizontal="center" vertical="center"/>
    </xf>
    <xf numFmtId="0" fontId="0" fillId="0" borderId="10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18" fillId="0" borderId="10" xfId="42" applyBorder="1" applyAlignment="1">
      <alignment horizontal="center" vertical="center" wrapText="1"/>
    </xf>
    <xf numFmtId="0" fontId="18" fillId="0" borderId="10" xfId="42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quotePrefix="1" applyFill="1" applyBorder="1" applyAlignment="1">
      <alignment horizontal="left" vertical="center" wrapText="1"/>
    </xf>
    <xf numFmtId="0" fontId="0" fillId="0" borderId="12" xfId="0" applyFill="1" applyBorder="1" applyAlignment="1">
      <alignment horizontal="left" vertical="center"/>
    </xf>
    <xf numFmtId="0" fontId="0" fillId="0" borderId="13" xfId="0" applyFill="1" applyBorder="1" applyAlignment="1">
      <alignment horizontal="left" vertical="center"/>
    </xf>
    <xf numFmtId="0" fontId="0" fillId="0" borderId="11" xfId="0" quotePrefix="1" applyBorder="1" applyAlignment="1">
      <alignment horizontal="left" vertical="center" wrapText="1"/>
    </xf>
    <xf numFmtId="0" fontId="0" fillId="0" borderId="12" xfId="0" applyBorder="1" applyAlignment="1">
      <alignment horizontal="left" vertical="center" wrapText="1"/>
    </xf>
    <xf numFmtId="0" fontId="0" fillId="0" borderId="13" xfId="0" applyBorder="1" applyAlignment="1">
      <alignment horizontal="left" vertical="center" wrapText="1"/>
    </xf>
    <xf numFmtId="0" fontId="0" fillId="0" borderId="14" xfId="0" applyFill="1" applyBorder="1" applyAlignment="1">
      <alignment horizontal="center" vertical="center" wrapText="1" shrinkToFit="1"/>
    </xf>
    <xf numFmtId="0" fontId="0" fillId="0" borderId="15" xfId="0" applyFill="1" applyBorder="1" applyAlignment="1">
      <alignment horizontal="center" vertical="center" shrinkToFit="1"/>
    </xf>
    <xf numFmtId="0" fontId="0" fillId="0" borderId="16" xfId="0" applyFill="1" applyBorder="1" applyAlignment="1">
      <alignment horizontal="center" vertical="center" shrinkToFit="1"/>
    </xf>
    <xf numFmtId="0" fontId="0" fillId="0" borderId="14" xfId="0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g"/><Relationship Id="rId3" Type="http://schemas.openxmlformats.org/officeDocument/2006/relationships/image" Target="../media/image3.jpg"/><Relationship Id="rId7" Type="http://schemas.openxmlformats.org/officeDocument/2006/relationships/image" Target="../media/image7.jpg"/><Relationship Id="rId2" Type="http://schemas.openxmlformats.org/officeDocument/2006/relationships/image" Target="../media/image2.jpg"/><Relationship Id="rId1" Type="http://schemas.openxmlformats.org/officeDocument/2006/relationships/image" Target="../media/image1.jpg"/><Relationship Id="rId6" Type="http://schemas.openxmlformats.org/officeDocument/2006/relationships/image" Target="../media/image6.jpg"/><Relationship Id="rId5" Type="http://schemas.openxmlformats.org/officeDocument/2006/relationships/image" Target="../media/image5.jpg"/><Relationship Id="rId10" Type="http://schemas.openxmlformats.org/officeDocument/2006/relationships/image" Target="../media/image10.jpg"/><Relationship Id="rId4" Type="http://schemas.openxmlformats.org/officeDocument/2006/relationships/image" Target="../media/image4.jpg"/><Relationship Id="rId9" Type="http://schemas.openxmlformats.org/officeDocument/2006/relationships/image" Target="../media/image9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17928</xdr:colOff>
      <xdr:row>44</xdr:row>
      <xdr:rowOff>35857</xdr:rowOff>
    </xdr:from>
    <xdr:to>
      <xdr:col>3</xdr:col>
      <xdr:colOff>523538</xdr:colOff>
      <xdr:row>53</xdr:row>
      <xdr:rowOff>213358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56446" y="13554633"/>
          <a:ext cx="2926080" cy="2194560"/>
        </a:xfrm>
        <a:prstGeom prst="rect">
          <a:avLst/>
        </a:prstGeom>
      </xdr:spPr>
    </xdr:pic>
    <xdr:clientData/>
  </xdr:twoCellAnchor>
  <xdr:twoCellAnchor editAs="oneCell">
    <xdr:from>
      <xdr:col>11</xdr:col>
      <xdr:colOff>96211</xdr:colOff>
      <xdr:row>29</xdr:row>
      <xdr:rowOff>1485739</xdr:rowOff>
    </xdr:from>
    <xdr:to>
      <xdr:col>13</xdr:col>
      <xdr:colOff>139242</xdr:colOff>
      <xdr:row>31</xdr:row>
      <xdr:rowOff>2134784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11017016" y="8539170"/>
          <a:ext cx="2926080" cy="2194560"/>
        </a:xfrm>
        <a:prstGeom prst="rect">
          <a:avLst/>
        </a:prstGeom>
      </xdr:spPr>
    </xdr:pic>
    <xdr:clientData/>
  </xdr:twoCellAnchor>
  <xdr:twoCellAnchor editAs="oneCell">
    <xdr:from>
      <xdr:col>13</xdr:col>
      <xdr:colOff>335859</xdr:colOff>
      <xdr:row>29</xdr:row>
      <xdr:rowOff>2164657</xdr:rowOff>
    </xdr:from>
    <xdr:to>
      <xdr:col>17</xdr:col>
      <xdr:colOff>572527</xdr:colOff>
      <xdr:row>31</xdr:row>
      <xdr:rowOff>2082182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773953" y="8852328"/>
          <a:ext cx="2926080" cy="2194560"/>
        </a:xfrm>
        <a:prstGeom prst="rect">
          <a:avLst/>
        </a:prstGeom>
      </xdr:spPr>
    </xdr:pic>
    <xdr:clientData/>
  </xdr:twoCellAnchor>
  <xdr:twoCellAnchor editAs="oneCell">
    <xdr:from>
      <xdr:col>1</xdr:col>
      <xdr:colOff>10731</xdr:colOff>
      <xdr:row>33</xdr:row>
      <xdr:rowOff>10729</xdr:rowOff>
    </xdr:from>
    <xdr:to>
      <xdr:col>3</xdr:col>
      <xdr:colOff>516341</xdr:colOff>
      <xdr:row>42</xdr:row>
      <xdr:rowOff>188230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9249" y="11064211"/>
          <a:ext cx="2926080" cy="2194560"/>
        </a:xfrm>
        <a:prstGeom prst="rect">
          <a:avLst/>
        </a:prstGeom>
      </xdr:spPr>
    </xdr:pic>
    <xdr:clientData/>
  </xdr:twoCellAnchor>
  <xdr:twoCellAnchor editAs="oneCell">
    <xdr:from>
      <xdr:col>4</xdr:col>
      <xdr:colOff>169694</xdr:colOff>
      <xdr:row>32</xdr:row>
      <xdr:rowOff>223480</xdr:rowOff>
    </xdr:from>
    <xdr:to>
      <xdr:col>7</xdr:col>
      <xdr:colOff>218104</xdr:colOff>
      <xdr:row>42</xdr:row>
      <xdr:rowOff>176864</xdr:rowOff>
    </xdr:to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0800000">
          <a:off x="4401035" y="11375574"/>
          <a:ext cx="2926081" cy="2194561"/>
        </a:xfrm>
        <a:prstGeom prst="rect">
          <a:avLst/>
        </a:prstGeom>
      </xdr:spPr>
    </xdr:pic>
    <xdr:clientData/>
  </xdr:twoCellAnchor>
  <xdr:twoCellAnchor editAs="oneCell">
    <xdr:from>
      <xdr:col>0</xdr:col>
      <xdr:colOff>1133083</xdr:colOff>
      <xdr:row>31</xdr:row>
      <xdr:rowOff>12493</xdr:rowOff>
    </xdr:from>
    <xdr:to>
      <xdr:col>3</xdr:col>
      <xdr:colOff>500175</xdr:colOff>
      <xdr:row>32</xdr:row>
      <xdr:rowOff>19665</xdr:rowOff>
    </xdr:to>
    <xdr:pic>
      <xdr:nvPicPr>
        <xdr:cNvPr id="8" name="그림 7"/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33083" y="8654469"/>
          <a:ext cx="2926080" cy="2194560"/>
        </a:xfrm>
        <a:prstGeom prst="rect">
          <a:avLst/>
        </a:prstGeom>
      </xdr:spPr>
    </xdr:pic>
    <xdr:clientData/>
  </xdr:twoCellAnchor>
  <xdr:twoCellAnchor editAs="oneCell">
    <xdr:from>
      <xdr:col>7</xdr:col>
      <xdr:colOff>536611</xdr:colOff>
      <xdr:row>32</xdr:row>
      <xdr:rowOff>186986</xdr:rowOff>
    </xdr:from>
    <xdr:to>
      <xdr:col>10</xdr:col>
      <xdr:colOff>325044</xdr:colOff>
      <xdr:row>42</xdr:row>
      <xdr:rowOff>140369</xdr:rowOff>
    </xdr:to>
    <xdr:pic>
      <xdr:nvPicPr>
        <xdr:cNvPr id="10" name="그림 9"/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45623" y="11016351"/>
          <a:ext cx="2926080" cy="2194560"/>
        </a:xfrm>
        <a:prstGeom prst="rect">
          <a:avLst/>
        </a:prstGeom>
      </xdr:spPr>
    </xdr:pic>
    <xdr:clientData/>
  </xdr:twoCellAnchor>
  <xdr:twoCellAnchor editAs="oneCell">
    <xdr:from>
      <xdr:col>10</xdr:col>
      <xdr:colOff>749365</xdr:colOff>
      <xdr:row>32</xdr:row>
      <xdr:rowOff>202516</xdr:rowOff>
    </xdr:from>
    <xdr:to>
      <xdr:col>12</xdr:col>
      <xdr:colOff>424843</xdr:colOff>
      <xdr:row>45</xdr:row>
      <xdr:rowOff>215066</xdr:rowOff>
    </xdr:to>
    <xdr:pic>
      <xdr:nvPicPr>
        <xdr:cNvPr id="11" name="그림 10"/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10630264" y="11397641"/>
          <a:ext cx="2926080" cy="2194560"/>
        </a:xfrm>
        <a:prstGeom prst="rect">
          <a:avLst/>
        </a:prstGeom>
      </xdr:spPr>
    </xdr:pic>
    <xdr:clientData/>
  </xdr:twoCellAnchor>
  <xdr:twoCellAnchor editAs="oneCell">
    <xdr:from>
      <xdr:col>13</xdr:col>
      <xdr:colOff>137365</xdr:colOff>
      <xdr:row>32</xdr:row>
      <xdr:rowOff>65646</xdr:rowOff>
    </xdr:from>
    <xdr:to>
      <xdr:col>17</xdr:col>
      <xdr:colOff>374033</xdr:colOff>
      <xdr:row>42</xdr:row>
      <xdr:rowOff>19029</xdr:rowOff>
    </xdr:to>
    <xdr:pic>
      <xdr:nvPicPr>
        <xdr:cNvPr id="12" name="그림 11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575459" y="10895011"/>
          <a:ext cx="2926080" cy="2194560"/>
        </a:xfrm>
        <a:prstGeom prst="rect">
          <a:avLst/>
        </a:prstGeom>
      </xdr:spPr>
    </xdr:pic>
    <xdr:clientData/>
  </xdr:twoCellAnchor>
  <xdr:twoCellAnchor editAs="oneCell">
    <xdr:from>
      <xdr:col>5</xdr:col>
      <xdr:colOff>1102658</xdr:colOff>
      <xdr:row>31</xdr:row>
      <xdr:rowOff>8965</xdr:rowOff>
    </xdr:from>
    <xdr:to>
      <xdr:col>9</xdr:col>
      <xdr:colOff>1106699</xdr:colOff>
      <xdr:row>31</xdr:row>
      <xdr:rowOff>2169459</xdr:rowOff>
    </xdr:to>
    <xdr:pic>
      <xdr:nvPicPr>
        <xdr:cNvPr id="13" name="그림 12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06352" y="8650941"/>
          <a:ext cx="4047123" cy="216049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32"/>
  <sheetViews>
    <sheetView tabSelected="1" zoomScale="85" zoomScaleNormal="85" workbookViewId="0">
      <selection activeCell="A2" sqref="A2"/>
    </sheetView>
  </sheetViews>
  <sheetFormatPr defaultRowHeight="17.399999999999999" x14ac:dyDescent="0.4"/>
  <cols>
    <col min="1" max="1" width="14.8984375" customWidth="1"/>
    <col min="2" max="2" width="15.19921875" customWidth="1"/>
    <col min="3" max="3" width="16.59765625" customWidth="1"/>
    <col min="5" max="5" width="8.796875" style="3"/>
    <col min="6" max="7" width="14.5" style="4" customWidth="1"/>
    <col min="8" max="8" width="13.09765625" style="4" customWidth="1"/>
    <col min="9" max="9" width="11.09765625" style="4" customWidth="1"/>
    <col min="10" max="10" width="17" style="4" customWidth="1"/>
    <col min="11" max="11" width="13.69921875" customWidth="1"/>
    <col min="12" max="12" width="19.3984375" bestFit="1" customWidth="1"/>
  </cols>
  <sheetData>
    <row r="2" spans="1:12" ht="45.6" customHeight="1" x14ac:dyDescent="0.4">
      <c r="A2" s="7" t="s">
        <v>0</v>
      </c>
      <c r="B2" s="7" t="s">
        <v>20</v>
      </c>
      <c r="C2" s="7" t="s">
        <v>1</v>
      </c>
      <c r="D2" s="30" t="s">
        <v>21</v>
      </c>
      <c r="E2" s="31"/>
      <c r="F2" s="11" t="s">
        <v>18</v>
      </c>
      <c r="G2" s="32" t="s">
        <v>19</v>
      </c>
      <c r="H2" s="32"/>
      <c r="I2" s="32"/>
      <c r="J2" s="7" t="s">
        <v>11</v>
      </c>
      <c r="K2" s="11">
        <v>24</v>
      </c>
    </row>
    <row r="3" spans="1:12" ht="4.5" customHeight="1" x14ac:dyDescent="0.4">
      <c r="A3" s="20"/>
      <c r="B3" s="20"/>
      <c r="C3" s="20"/>
      <c r="D3" s="20"/>
      <c r="E3" s="2"/>
      <c r="F3" s="1"/>
      <c r="G3" s="1"/>
      <c r="H3" s="1"/>
      <c r="I3" s="1"/>
      <c r="J3" s="1"/>
      <c r="K3" s="21"/>
    </row>
    <row r="4" spans="1:12" x14ac:dyDescent="0.4">
      <c r="A4" s="7" t="s">
        <v>5</v>
      </c>
      <c r="B4" s="7" t="s">
        <v>6</v>
      </c>
      <c r="C4" s="7" t="s">
        <v>7</v>
      </c>
      <c r="D4" s="7" t="s">
        <v>2</v>
      </c>
      <c r="E4" s="2" t="s">
        <v>3</v>
      </c>
      <c r="F4" s="1" t="s">
        <v>10</v>
      </c>
      <c r="G4" s="1" t="s">
        <v>17</v>
      </c>
      <c r="H4" s="1" t="s">
        <v>14</v>
      </c>
      <c r="I4" s="1" t="s">
        <v>15</v>
      </c>
      <c r="J4" s="1" t="s">
        <v>13</v>
      </c>
      <c r="K4" s="6" t="s">
        <v>4</v>
      </c>
    </row>
    <row r="5" spans="1:12" ht="17.399999999999999" customHeight="1" x14ac:dyDescent="0.4">
      <c r="A5" s="5">
        <v>45097</v>
      </c>
      <c r="B5" s="39" t="s">
        <v>22</v>
      </c>
      <c r="C5" s="42" t="s">
        <v>23</v>
      </c>
      <c r="D5" s="8">
        <v>1</v>
      </c>
      <c r="E5" s="9">
        <v>2.14</v>
      </c>
      <c r="F5" s="10">
        <v>1.2929999999999999</v>
      </c>
      <c r="G5" s="10">
        <f>$F5+0.0007*($J5-25)</f>
        <v>1.2950999999999999</v>
      </c>
      <c r="H5" s="9">
        <v>1.95</v>
      </c>
      <c r="I5" s="10"/>
      <c r="J5" s="18">
        <v>28</v>
      </c>
      <c r="K5" s="13"/>
      <c r="L5" s="15"/>
    </row>
    <row r="6" spans="1:12" x14ac:dyDescent="0.4">
      <c r="A6" s="5">
        <f>A5</f>
        <v>45097</v>
      </c>
      <c r="B6" s="40"/>
      <c r="C6" s="43"/>
      <c r="D6" s="8">
        <v>2</v>
      </c>
      <c r="E6" s="24">
        <v>2.13</v>
      </c>
      <c r="F6" s="25">
        <v>1.282</v>
      </c>
      <c r="G6" s="25">
        <f t="shared" ref="G6:G28" si="0">$F6+0.0007*($J6-25)</f>
        <v>1.2841</v>
      </c>
      <c r="H6" s="9">
        <v>1.94</v>
      </c>
      <c r="I6" s="10"/>
      <c r="J6" s="18">
        <v>28</v>
      </c>
      <c r="K6" s="13"/>
      <c r="L6" s="15"/>
    </row>
    <row r="7" spans="1:12" x14ac:dyDescent="0.4">
      <c r="A7" s="5">
        <f t="shared" ref="A7:A28" si="1">A6</f>
        <v>45097</v>
      </c>
      <c r="B7" s="40"/>
      <c r="C7" s="43"/>
      <c r="D7" s="8">
        <v>3</v>
      </c>
      <c r="E7" s="24">
        <v>2.13</v>
      </c>
      <c r="F7" s="25">
        <v>1.2849999999999999</v>
      </c>
      <c r="G7" s="25">
        <f t="shared" si="0"/>
        <v>1.2870999999999999</v>
      </c>
      <c r="H7" s="9">
        <v>1.94</v>
      </c>
      <c r="I7" s="10"/>
      <c r="J7" s="18">
        <v>28</v>
      </c>
      <c r="K7" s="13"/>
      <c r="L7" s="15"/>
    </row>
    <row r="8" spans="1:12" s="12" customFormat="1" x14ac:dyDescent="0.4">
      <c r="A8" s="5">
        <f t="shared" si="1"/>
        <v>45097</v>
      </c>
      <c r="B8" s="40"/>
      <c r="C8" s="43"/>
      <c r="D8" s="8">
        <v>4</v>
      </c>
      <c r="E8" s="9">
        <v>2.14</v>
      </c>
      <c r="F8" s="10">
        <v>1.2949999999999999</v>
      </c>
      <c r="G8" s="10">
        <f t="shared" si="0"/>
        <v>1.2970999999999999</v>
      </c>
      <c r="H8" s="9">
        <v>1.95</v>
      </c>
      <c r="I8" s="10"/>
      <c r="J8" s="18">
        <v>28</v>
      </c>
      <c r="K8" s="13"/>
      <c r="L8" s="15"/>
    </row>
    <row r="9" spans="1:12" x14ac:dyDescent="0.4">
      <c r="A9" s="5">
        <f t="shared" si="1"/>
        <v>45097</v>
      </c>
      <c r="B9" s="40"/>
      <c r="C9" s="43"/>
      <c r="D9" s="8">
        <v>5</v>
      </c>
      <c r="E9" s="24">
        <v>2.13</v>
      </c>
      <c r="F9" s="25">
        <v>1.2789999999999999</v>
      </c>
      <c r="G9" s="25">
        <f t="shared" si="0"/>
        <v>1.2810999999999999</v>
      </c>
      <c r="H9" s="9">
        <v>1.93</v>
      </c>
      <c r="I9" s="10"/>
      <c r="J9" s="18">
        <v>28</v>
      </c>
      <c r="K9" s="13"/>
      <c r="L9" s="15"/>
    </row>
    <row r="10" spans="1:12" x14ac:dyDescent="0.4">
      <c r="A10" s="5">
        <f t="shared" si="1"/>
        <v>45097</v>
      </c>
      <c r="B10" s="40"/>
      <c r="C10" s="43"/>
      <c r="D10" s="8">
        <v>6</v>
      </c>
      <c r="E10" s="9">
        <v>2.15</v>
      </c>
      <c r="F10" s="10">
        <v>1.2989999999999999</v>
      </c>
      <c r="G10" s="10">
        <f t="shared" si="0"/>
        <v>1.3010999999999999</v>
      </c>
      <c r="H10" s="9">
        <v>1.94</v>
      </c>
      <c r="I10" s="10"/>
      <c r="J10" s="18">
        <v>28</v>
      </c>
      <c r="K10" s="13"/>
      <c r="L10" s="15"/>
    </row>
    <row r="11" spans="1:12" x14ac:dyDescent="0.4">
      <c r="A11" s="5">
        <f t="shared" si="1"/>
        <v>45097</v>
      </c>
      <c r="B11" s="40"/>
      <c r="C11" s="43"/>
      <c r="D11" s="8">
        <v>7</v>
      </c>
      <c r="E11" s="9">
        <v>2.15</v>
      </c>
      <c r="F11" s="10">
        <v>1.2969999999999999</v>
      </c>
      <c r="G11" s="10">
        <f t="shared" si="0"/>
        <v>1.2990999999999999</v>
      </c>
      <c r="H11" s="9">
        <v>1.94</v>
      </c>
      <c r="I11" s="10"/>
      <c r="J11" s="18">
        <v>28</v>
      </c>
      <c r="K11" s="13"/>
      <c r="L11" s="15"/>
    </row>
    <row r="12" spans="1:12" x14ac:dyDescent="0.4">
      <c r="A12" s="5">
        <f t="shared" si="1"/>
        <v>45097</v>
      </c>
      <c r="B12" s="40"/>
      <c r="C12" s="43"/>
      <c r="D12" s="8">
        <v>8</v>
      </c>
      <c r="E12" s="9">
        <v>2.14</v>
      </c>
      <c r="F12" s="10">
        <v>1.29</v>
      </c>
      <c r="G12" s="10">
        <f t="shared" si="0"/>
        <v>1.2927999999999999</v>
      </c>
      <c r="H12" s="9">
        <v>1.94</v>
      </c>
      <c r="I12" s="10"/>
      <c r="J12" s="18">
        <v>29</v>
      </c>
      <c r="K12" s="13"/>
      <c r="L12" s="15"/>
    </row>
    <row r="13" spans="1:12" x14ac:dyDescent="0.4">
      <c r="A13" s="5">
        <f t="shared" si="1"/>
        <v>45097</v>
      </c>
      <c r="B13" s="40"/>
      <c r="C13" s="43"/>
      <c r="D13" s="8">
        <v>9</v>
      </c>
      <c r="E13" s="9">
        <v>2.14</v>
      </c>
      <c r="F13" s="14">
        <v>1.2949999999999999</v>
      </c>
      <c r="G13" s="14">
        <f t="shared" si="0"/>
        <v>1.2970999999999999</v>
      </c>
      <c r="H13" s="9">
        <v>1.94</v>
      </c>
      <c r="I13" s="10"/>
      <c r="J13" s="18">
        <v>28</v>
      </c>
      <c r="K13" s="13"/>
      <c r="L13" s="15"/>
    </row>
    <row r="14" spans="1:12" x14ac:dyDescent="0.4">
      <c r="A14" s="5">
        <f t="shared" si="1"/>
        <v>45097</v>
      </c>
      <c r="B14" s="40"/>
      <c r="C14" s="43"/>
      <c r="D14" s="8">
        <v>10</v>
      </c>
      <c r="E14" s="9">
        <v>2.14</v>
      </c>
      <c r="F14" s="10">
        <v>1.298</v>
      </c>
      <c r="G14" s="10">
        <f t="shared" si="0"/>
        <v>1.3001</v>
      </c>
      <c r="H14" s="9">
        <v>1.96</v>
      </c>
      <c r="I14" s="10"/>
      <c r="J14" s="18">
        <v>28</v>
      </c>
      <c r="K14" s="13"/>
      <c r="L14" s="15"/>
    </row>
    <row r="15" spans="1:12" x14ac:dyDescent="0.4">
      <c r="A15" s="5">
        <f t="shared" si="1"/>
        <v>45097</v>
      </c>
      <c r="B15" s="40"/>
      <c r="C15" s="43"/>
      <c r="D15" s="8">
        <v>11</v>
      </c>
      <c r="E15" s="9">
        <v>2.15</v>
      </c>
      <c r="F15" s="10">
        <v>1.298</v>
      </c>
      <c r="G15" s="10">
        <f t="shared" si="0"/>
        <v>1.3001</v>
      </c>
      <c r="H15" s="9">
        <v>1.96</v>
      </c>
      <c r="I15" s="10"/>
      <c r="J15" s="18">
        <v>28</v>
      </c>
      <c r="K15" s="13"/>
      <c r="L15" s="15"/>
    </row>
    <row r="16" spans="1:12" x14ac:dyDescent="0.4">
      <c r="A16" s="5">
        <f t="shared" si="1"/>
        <v>45097</v>
      </c>
      <c r="B16" s="40"/>
      <c r="C16" s="43"/>
      <c r="D16" s="8">
        <v>12</v>
      </c>
      <c r="E16" s="9">
        <v>2.15</v>
      </c>
      <c r="F16" s="10">
        <v>1.2989999999999999</v>
      </c>
      <c r="G16" s="10">
        <f t="shared" si="0"/>
        <v>1.3010999999999999</v>
      </c>
      <c r="H16" s="9">
        <v>1.94</v>
      </c>
      <c r="I16" s="10"/>
      <c r="J16" s="18">
        <v>28</v>
      </c>
      <c r="K16" s="13"/>
      <c r="L16" s="15"/>
    </row>
    <row r="17" spans="1:14" x14ac:dyDescent="0.4">
      <c r="A17" s="5">
        <f t="shared" si="1"/>
        <v>45097</v>
      </c>
      <c r="B17" s="40"/>
      <c r="C17" s="43"/>
      <c r="D17" s="8">
        <v>13</v>
      </c>
      <c r="E17" s="24">
        <v>2.13</v>
      </c>
      <c r="F17" s="25">
        <v>1.2829999999999999</v>
      </c>
      <c r="G17" s="25">
        <f t="shared" si="0"/>
        <v>1.2850999999999999</v>
      </c>
      <c r="H17" s="9">
        <v>1.94</v>
      </c>
      <c r="I17" s="10"/>
      <c r="J17" s="18">
        <v>28</v>
      </c>
      <c r="K17" s="13"/>
      <c r="L17" s="15"/>
    </row>
    <row r="18" spans="1:14" x14ac:dyDescent="0.4">
      <c r="A18" s="5">
        <f t="shared" si="1"/>
        <v>45097</v>
      </c>
      <c r="B18" s="40"/>
      <c r="C18" s="43"/>
      <c r="D18" s="8">
        <v>14</v>
      </c>
      <c r="E18" s="9">
        <v>2.14</v>
      </c>
      <c r="F18" s="10">
        <v>1.2889999999999999</v>
      </c>
      <c r="G18" s="10">
        <f t="shared" si="0"/>
        <v>1.2910999999999999</v>
      </c>
      <c r="H18" s="9">
        <v>1.96</v>
      </c>
      <c r="I18" s="10"/>
      <c r="J18" s="18">
        <v>28</v>
      </c>
      <c r="K18" s="13"/>
      <c r="L18" s="15"/>
    </row>
    <row r="19" spans="1:14" s="12" customFormat="1" x14ac:dyDescent="0.4">
      <c r="A19" s="5">
        <f t="shared" si="1"/>
        <v>45097</v>
      </c>
      <c r="B19" s="40"/>
      <c r="C19" s="43"/>
      <c r="D19" s="8">
        <v>15</v>
      </c>
      <c r="E19" s="9">
        <v>2.15</v>
      </c>
      <c r="F19" s="10">
        <v>1.3</v>
      </c>
      <c r="G19" s="10">
        <f t="shared" si="0"/>
        <v>1.3021</v>
      </c>
      <c r="H19" s="19">
        <v>1.95</v>
      </c>
      <c r="I19" s="14"/>
      <c r="J19" s="18">
        <v>28</v>
      </c>
      <c r="K19" s="13"/>
      <c r="L19" s="15"/>
    </row>
    <row r="20" spans="1:14" x14ac:dyDescent="0.4">
      <c r="A20" s="5">
        <f t="shared" si="1"/>
        <v>45097</v>
      </c>
      <c r="B20" s="40"/>
      <c r="C20" s="43"/>
      <c r="D20" s="8">
        <v>16</v>
      </c>
      <c r="E20" s="9">
        <v>2.14</v>
      </c>
      <c r="F20" s="14">
        <v>1.296</v>
      </c>
      <c r="G20" s="14">
        <f t="shared" si="0"/>
        <v>1.2981</v>
      </c>
      <c r="H20" s="9">
        <v>1.94</v>
      </c>
      <c r="I20" s="10"/>
      <c r="J20" s="18">
        <v>28</v>
      </c>
      <c r="K20" s="13"/>
      <c r="L20" s="15"/>
    </row>
    <row r="21" spans="1:14" x14ac:dyDescent="0.4">
      <c r="A21" s="5">
        <f t="shared" si="1"/>
        <v>45097</v>
      </c>
      <c r="B21" s="40"/>
      <c r="C21" s="43"/>
      <c r="D21" s="8">
        <v>17</v>
      </c>
      <c r="E21" s="9">
        <v>2.14</v>
      </c>
      <c r="F21" s="10">
        <v>1.29</v>
      </c>
      <c r="G21" s="10">
        <f t="shared" si="0"/>
        <v>1.2921</v>
      </c>
      <c r="H21" s="9">
        <v>1.94</v>
      </c>
      <c r="I21" s="10"/>
      <c r="J21" s="18">
        <v>28</v>
      </c>
      <c r="K21" s="13"/>
      <c r="L21" s="15"/>
    </row>
    <row r="22" spans="1:14" x14ac:dyDescent="0.4">
      <c r="A22" s="5">
        <f t="shared" si="1"/>
        <v>45097</v>
      </c>
      <c r="B22" s="40"/>
      <c r="C22" s="43"/>
      <c r="D22" s="8">
        <v>18</v>
      </c>
      <c r="E22" s="9">
        <v>2.14</v>
      </c>
      <c r="F22" s="10">
        <v>1.29</v>
      </c>
      <c r="G22" s="10">
        <f t="shared" si="0"/>
        <v>1.2921</v>
      </c>
      <c r="H22" s="9">
        <v>1.94</v>
      </c>
      <c r="I22" s="10"/>
      <c r="J22" s="18">
        <v>28</v>
      </c>
      <c r="K22" s="13"/>
      <c r="L22" s="15"/>
    </row>
    <row r="23" spans="1:14" x14ac:dyDescent="0.4">
      <c r="A23" s="5">
        <f t="shared" si="1"/>
        <v>45097</v>
      </c>
      <c r="B23" s="40"/>
      <c r="C23" s="43"/>
      <c r="D23" s="8">
        <v>19</v>
      </c>
      <c r="E23" s="9">
        <v>2.14</v>
      </c>
      <c r="F23" s="10">
        <v>1.2929999999999999</v>
      </c>
      <c r="G23" s="14">
        <f t="shared" si="0"/>
        <v>1.2950999999999999</v>
      </c>
      <c r="H23" s="9">
        <v>1.94</v>
      </c>
      <c r="I23" s="10"/>
      <c r="J23" s="18">
        <v>28</v>
      </c>
      <c r="K23" s="13"/>
      <c r="L23" s="15"/>
    </row>
    <row r="24" spans="1:14" x14ac:dyDescent="0.4">
      <c r="A24" s="5">
        <f t="shared" si="1"/>
        <v>45097</v>
      </c>
      <c r="B24" s="40"/>
      <c r="C24" s="43"/>
      <c r="D24" s="8">
        <v>20</v>
      </c>
      <c r="E24" s="9">
        <v>2.14</v>
      </c>
      <c r="F24" s="10">
        <v>1.2929999999999999</v>
      </c>
      <c r="G24" s="10">
        <f t="shared" si="0"/>
        <v>1.2950999999999999</v>
      </c>
      <c r="H24" s="9">
        <v>1.94</v>
      </c>
      <c r="I24" s="10"/>
      <c r="J24" s="18">
        <v>28</v>
      </c>
      <c r="K24" s="13"/>
      <c r="L24" s="15"/>
    </row>
    <row r="25" spans="1:14" x14ac:dyDescent="0.4">
      <c r="A25" s="5">
        <f t="shared" si="1"/>
        <v>45097</v>
      </c>
      <c r="B25" s="40"/>
      <c r="C25" s="43"/>
      <c r="D25" s="8">
        <v>21</v>
      </c>
      <c r="E25" s="9">
        <v>2.14</v>
      </c>
      <c r="F25" s="10">
        <v>1.2909999999999999</v>
      </c>
      <c r="G25" s="10">
        <f t="shared" si="0"/>
        <v>1.2930999999999999</v>
      </c>
      <c r="H25" s="9">
        <v>1.94</v>
      </c>
      <c r="I25" s="10"/>
      <c r="J25" s="18">
        <v>28</v>
      </c>
      <c r="K25" s="13"/>
      <c r="L25" s="15"/>
      <c r="M25" s="17"/>
      <c r="N25" s="15"/>
    </row>
    <row r="26" spans="1:14" x14ac:dyDescent="0.4">
      <c r="A26" s="5">
        <f t="shared" si="1"/>
        <v>45097</v>
      </c>
      <c r="B26" s="40"/>
      <c r="C26" s="43"/>
      <c r="D26" s="8">
        <v>22</v>
      </c>
      <c r="E26" s="9">
        <v>2.14</v>
      </c>
      <c r="F26" s="10">
        <v>1.29</v>
      </c>
      <c r="G26" s="10">
        <f t="shared" si="0"/>
        <v>1.2921</v>
      </c>
      <c r="H26" s="9">
        <v>1.95</v>
      </c>
      <c r="I26" s="10"/>
      <c r="J26" s="18">
        <v>28</v>
      </c>
      <c r="K26" s="13"/>
      <c r="L26" s="15"/>
      <c r="M26" s="17"/>
      <c r="N26" s="15"/>
    </row>
    <row r="27" spans="1:14" x14ac:dyDescent="0.4">
      <c r="A27" s="5">
        <f t="shared" si="1"/>
        <v>45097</v>
      </c>
      <c r="B27" s="40"/>
      <c r="C27" s="43"/>
      <c r="D27" s="8">
        <v>23</v>
      </c>
      <c r="E27" s="9">
        <v>2.14</v>
      </c>
      <c r="F27" s="10">
        <v>1.29</v>
      </c>
      <c r="G27" s="10">
        <f t="shared" si="0"/>
        <v>1.2921</v>
      </c>
      <c r="H27" s="9">
        <v>1.94</v>
      </c>
      <c r="I27" s="10"/>
      <c r="J27" s="18">
        <v>28</v>
      </c>
      <c r="K27" s="13"/>
      <c r="L27" s="15"/>
    </row>
    <row r="28" spans="1:14" x14ac:dyDescent="0.4">
      <c r="A28" s="5">
        <f t="shared" si="1"/>
        <v>45097</v>
      </c>
      <c r="B28" s="41"/>
      <c r="C28" s="44"/>
      <c r="D28" s="8">
        <v>24</v>
      </c>
      <c r="E28" s="24">
        <v>2.13</v>
      </c>
      <c r="F28" s="25">
        <v>1.28</v>
      </c>
      <c r="G28" s="25">
        <f t="shared" si="0"/>
        <v>1.2821</v>
      </c>
      <c r="H28" s="9">
        <v>1.93</v>
      </c>
      <c r="I28" s="10"/>
      <c r="J28" s="18">
        <v>28</v>
      </c>
      <c r="K28" s="13"/>
      <c r="L28" s="15"/>
    </row>
    <row r="30" spans="1:14" ht="171.6" customHeight="1" x14ac:dyDescent="0.4">
      <c r="A30" s="5" t="s">
        <v>12</v>
      </c>
      <c r="B30" s="33" t="s">
        <v>24</v>
      </c>
      <c r="C30" s="34"/>
      <c r="D30" s="34"/>
      <c r="E30" s="35"/>
      <c r="F30" s="16" t="s">
        <v>16</v>
      </c>
      <c r="G30" s="36"/>
      <c r="H30" s="37"/>
      <c r="I30" s="37"/>
      <c r="J30" s="37"/>
      <c r="K30" s="38"/>
    </row>
    <row r="31" spans="1:14" ht="7.95" customHeight="1" x14ac:dyDescent="0.4"/>
    <row r="32" spans="1:14" ht="172.2" customHeight="1" x14ac:dyDescent="0.4">
      <c r="A32" s="11" t="s">
        <v>8</v>
      </c>
      <c r="B32" s="26"/>
      <c r="C32" s="26"/>
      <c r="D32" s="26"/>
      <c r="E32" s="26"/>
      <c r="F32" s="11" t="s">
        <v>9</v>
      </c>
      <c r="G32" s="27"/>
      <c r="H32" s="28"/>
      <c r="I32" s="28"/>
      <c r="J32" s="28"/>
      <c r="K32" s="29"/>
    </row>
  </sheetData>
  <autoFilter ref="A4:K4"/>
  <mergeCells count="8">
    <mergeCell ref="B32:E32"/>
    <mergeCell ref="G32:K32"/>
    <mergeCell ref="D2:E2"/>
    <mergeCell ref="G2:I2"/>
    <mergeCell ref="B30:E30"/>
    <mergeCell ref="G30:K30"/>
    <mergeCell ref="B5:B28"/>
    <mergeCell ref="C5:C28"/>
  </mergeCells>
  <phoneticPr fontId="19" type="noConversion"/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32"/>
  <sheetViews>
    <sheetView topLeftCell="A15" zoomScale="85" zoomScaleNormal="85" workbookViewId="0">
      <selection activeCell="C5" sqref="C5:C28"/>
    </sheetView>
  </sheetViews>
  <sheetFormatPr defaultRowHeight="17.399999999999999" x14ac:dyDescent="0.4"/>
  <cols>
    <col min="1" max="1" width="14.8984375" customWidth="1"/>
    <col min="2" max="2" width="15.19921875" customWidth="1"/>
    <col min="3" max="3" width="16.59765625" customWidth="1"/>
    <col min="5" max="5" width="8.796875" style="3"/>
    <col min="6" max="7" width="14.5" style="4" customWidth="1"/>
    <col min="8" max="8" width="13.09765625" style="4" customWidth="1"/>
    <col min="9" max="9" width="11.09765625" style="4" customWidth="1"/>
    <col min="10" max="10" width="17" style="4" customWidth="1"/>
    <col min="11" max="11" width="13.69921875" customWidth="1"/>
    <col min="12" max="12" width="19.3984375" bestFit="1" customWidth="1"/>
  </cols>
  <sheetData>
    <row r="2" spans="1:12" ht="45.6" customHeight="1" x14ac:dyDescent="0.4">
      <c r="A2" s="22" t="s">
        <v>0</v>
      </c>
      <c r="B2" s="22" t="s">
        <v>20</v>
      </c>
      <c r="C2" s="22" t="s">
        <v>1</v>
      </c>
      <c r="D2" s="30" t="s">
        <v>21</v>
      </c>
      <c r="E2" s="31"/>
      <c r="F2" s="23" t="s">
        <v>18</v>
      </c>
      <c r="G2" s="32" t="s">
        <v>19</v>
      </c>
      <c r="H2" s="32"/>
      <c r="I2" s="32"/>
      <c r="J2" s="22" t="s">
        <v>11</v>
      </c>
      <c r="K2" s="23">
        <v>24</v>
      </c>
    </row>
    <row r="3" spans="1:12" ht="4.5" customHeight="1" x14ac:dyDescent="0.4">
      <c r="A3" s="20"/>
      <c r="B3" s="20"/>
      <c r="C3" s="20"/>
      <c r="D3" s="20"/>
      <c r="E3" s="2"/>
      <c r="F3" s="1"/>
      <c r="G3" s="1"/>
      <c r="H3" s="1"/>
      <c r="I3" s="1"/>
      <c r="J3" s="1"/>
      <c r="K3" s="21"/>
    </row>
    <row r="4" spans="1:12" x14ac:dyDescent="0.4">
      <c r="A4" s="22" t="s">
        <v>5</v>
      </c>
      <c r="B4" s="22" t="s">
        <v>6</v>
      </c>
      <c r="C4" s="22" t="s">
        <v>7</v>
      </c>
      <c r="D4" s="22" t="s">
        <v>2</v>
      </c>
      <c r="E4" s="2" t="s">
        <v>3</v>
      </c>
      <c r="F4" s="1" t="s">
        <v>10</v>
      </c>
      <c r="G4" s="1" t="s">
        <v>17</v>
      </c>
      <c r="H4" s="1" t="s">
        <v>14</v>
      </c>
      <c r="I4" s="1" t="s">
        <v>15</v>
      </c>
      <c r="J4" s="1" t="s">
        <v>13</v>
      </c>
      <c r="K4" s="6" t="s">
        <v>4</v>
      </c>
    </row>
    <row r="5" spans="1:12" ht="17.399999999999999" customHeight="1" x14ac:dyDescent="0.4">
      <c r="A5" s="5">
        <v>45097</v>
      </c>
      <c r="B5" s="39" t="s">
        <v>22</v>
      </c>
      <c r="C5" s="42" t="s">
        <v>23</v>
      </c>
      <c r="D5" s="8">
        <v>1</v>
      </c>
      <c r="E5" s="19">
        <v>2.25</v>
      </c>
      <c r="F5" s="14">
        <v>1.2969999999999999</v>
      </c>
      <c r="G5" s="14">
        <f>$F5+0.0007*($J5-25)</f>
        <v>1.3005</v>
      </c>
      <c r="H5" s="9"/>
      <c r="I5" s="10"/>
      <c r="J5" s="18">
        <v>30</v>
      </c>
      <c r="K5" s="13"/>
      <c r="L5" s="15"/>
    </row>
    <row r="6" spans="1:12" x14ac:dyDescent="0.4">
      <c r="A6" s="5">
        <f>A5</f>
        <v>45097</v>
      </c>
      <c r="B6" s="40"/>
      <c r="C6" s="43"/>
      <c r="D6" s="8">
        <v>2</v>
      </c>
      <c r="E6" s="19">
        <v>2.2400000000000002</v>
      </c>
      <c r="F6" s="14">
        <v>1.2869999999999999</v>
      </c>
      <c r="G6" s="14">
        <f t="shared" ref="G6:G28" si="0">$F6+0.0007*($J6-25)</f>
        <v>1.2905</v>
      </c>
      <c r="H6" s="9"/>
      <c r="I6" s="10"/>
      <c r="J6" s="18">
        <v>30</v>
      </c>
      <c r="K6" s="13"/>
      <c r="L6" s="15"/>
    </row>
    <row r="7" spans="1:12" x14ac:dyDescent="0.4">
      <c r="A7" s="5">
        <f t="shared" ref="A7:A28" si="1">A6</f>
        <v>45097</v>
      </c>
      <c r="B7" s="40"/>
      <c r="C7" s="43"/>
      <c r="D7" s="8">
        <v>3</v>
      </c>
      <c r="E7" s="19">
        <v>2.2400000000000002</v>
      </c>
      <c r="F7" s="14">
        <v>1.29</v>
      </c>
      <c r="G7" s="14">
        <f t="shared" si="0"/>
        <v>1.2935000000000001</v>
      </c>
      <c r="H7" s="9"/>
      <c r="I7" s="10"/>
      <c r="J7" s="18">
        <v>30</v>
      </c>
      <c r="K7" s="13"/>
      <c r="L7" s="15"/>
    </row>
    <row r="8" spans="1:12" s="12" customFormat="1" x14ac:dyDescent="0.4">
      <c r="A8" s="5">
        <f t="shared" si="1"/>
        <v>45097</v>
      </c>
      <c r="B8" s="40"/>
      <c r="C8" s="43"/>
      <c r="D8" s="8">
        <v>4</v>
      </c>
      <c r="E8" s="19">
        <v>2.2599999999999998</v>
      </c>
      <c r="F8" s="14">
        <v>1.3</v>
      </c>
      <c r="G8" s="14">
        <f t="shared" si="0"/>
        <v>1.3042</v>
      </c>
      <c r="H8" s="9"/>
      <c r="I8" s="10"/>
      <c r="J8" s="18">
        <v>31</v>
      </c>
      <c r="K8" s="13"/>
      <c r="L8" s="15"/>
    </row>
    <row r="9" spans="1:12" x14ac:dyDescent="0.4">
      <c r="A9" s="5">
        <f t="shared" si="1"/>
        <v>45097</v>
      </c>
      <c r="B9" s="40"/>
      <c r="C9" s="43"/>
      <c r="D9" s="8">
        <v>5</v>
      </c>
      <c r="E9" s="19">
        <v>2.25</v>
      </c>
      <c r="F9" s="14">
        <v>1.284</v>
      </c>
      <c r="G9" s="14">
        <f t="shared" si="0"/>
        <v>1.2882</v>
      </c>
      <c r="H9" s="9"/>
      <c r="I9" s="10"/>
      <c r="J9" s="18">
        <v>31</v>
      </c>
      <c r="K9" s="13"/>
      <c r="L9" s="15"/>
    </row>
    <row r="10" spans="1:12" x14ac:dyDescent="0.4">
      <c r="A10" s="5">
        <f t="shared" si="1"/>
        <v>45097</v>
      </c>
      <c r="B10" s="40"/>
      <c r="C10" s="43"/>
      <c r="D10" s="8">
        <v>6</v>
      </c>
      <c r="E10" s="19">
        <v>2.27</v>
      </c>
      <c r="F10" s="14">
        <v>1.306</v>
      </c>
      <c r="G10" s="14">
        <f t="shared" si="0"/>
        <v>1.3102</v>
      </c>
      <c r="H10" s="9"/>
      <c r="I10" s="10"/>
      <c r="J10" s="18">
        <v>31</v>
      </c>
      <c r="K10" s="13"/>
      <c r="L10" s="15"/>
    </row>
    <row r="11" spans="1:12" x14ac:dyDescent="0.4">
      <c r="A11" s="5">
        <f t="shared" si="1"/>
        <v>45097</v>
      </c>
      <c r="B11" s="40"/>
      <c r="C11" s="43"/>
      <c r="D11" s="8">
        <v>7</v>
      </c>
      <c r="E11" s="19">
        <v>2.2599999999999998</v>
      </c>
      <c r="F11" s="14">
        <v>1.3</v>
      </c>
      <c r="G11" s="14">
        <f t="shared" si="0"/>
        <v>1.3042</v>
      </c>
      <c r="H11" s="9"/>
      <c r="I11" s="10"/>
      <c r="J11" s="18">
        <v>31</v>
      </c>
      <c r="K11" s="13"/>
      <c r="L11" s="15"/>
    </row>
    <row r="12" spans="1:12" x14ac:dyDescent="0.4">
      <c r="A12" s="5">
        <f t="shared" si="1"/>
        <v>45097</v>
      </c>
      <c r="B12" s="40"/>
      <c r="C12" s="43"/>
      <c r="D12" s="8">
        <v>8</v>
      </c>
      <c r="E12" s="19">
        <v>2.25</v>
      </c>
      <c r="F12" s="14">
        <v>1.296</v>
      </c>
      <c r="G12" s="14">
        <f t="shared" si="0"/>
        <v>1.3002</v>
      </c>
      <c r="H12" s="9"/>
      <c r="I12" s="10"/>
      <c r="J12" s="18">
        <v>31</v>
      </c>
      <c r="K12" s="13"/>
      <c r="L12" s="15"/>
    </row>
    <row r="13" spans="1:12" x14ac:dyDescent="0.4">
      <c r="A13" s="5">
        <f t="shared" si="1"/>
        <v>45097</v>
      </c>
      <c r="B13" s="40"/>
      <c r="C13" s="43"/>
      <c r="D13" s="8">
        <v>9</v>
      </c>
      <c r="E13" s="19">
        <v>2.2599999999999998</v>
      </c>
      <c r="F13" s="14">
        <v>1.3009999999999999</v>
      </c>
      <c r="G13" s="14">
        <f t="shared" si="0"/>
        <v>1.3051999999999999</v>
      </c>
      <c r="H13" s="9"/>
      <c r="I13" s="10"/>
      <c r="J13" s="18">
        <v>31</v>
      </c>
      <c r="K13" s="13"/>
      <c r="L13" s="15"/>
    </row>
    <row r="14" spans="1:12" x14ac:dyDescent="0.4">
      <c r="A14" s="5">
        <f t="shared" si="1"/>
        <v>45097</v>
      </c>
      <c r="B14" s="40"/>
      <c r="C14" s="43"/>
      <c r="D14" s="8">
        <v>10</v>
      </c>
      <c r="E14" s="19">
        <v>2.25</v>
      </c>
      <c r="F14" s="14">
        <v>1.3049999999999999</v>
      </c>
      <c r="G14" s="14">
        <f t="shared" si="0"/>
        <v>1.3085</v>
      </c>
      <c r="H14" s="9"/>
      <c r="I14" s="10"/>
      <c r="J14" s="18">
        <v>30</v>
      </c>
      <c r="K14" s="13"/>
      <c r="L14" s="15"/>
    </row>
    <row r="15" spans="1:12" x14ac:dyDescent="0.4">
      <c r="A15" s="5">
        <f t="shared" si="1"/>
        <v>45097</v>
      </c>
      <c r="B15" s="40"/>
      <c r="C15" s="43"/>
      <c r="D15" s="8">
        <v>11</v>
      </c>
      <c r="E15" s="19">
        <v>2.25</v>
      </c>
      <c r="F15" s="14">
        <v>1.304</v>
      </c>
      <c r="G15" s="14">
        <f t="shared" si="0"/>
        <v>1.3075000000000001</v>
      </c>
      <c r="H15" s="9"/>
      <c r="I15" s="10"/>
      <c r="J15" s="18">
        <v>30</v>
      </c>
      <c r="K15" s="13"/>
      <c r="L15" s="15"/>
    </row>
    <row r="16" spans="1:12" x14ac:dyDescent="0.4">
      <c r="A16" s="5">
        <f t="shared" si="1"/>
        <v>45097</v>
      </c>
      <c r="B16" s="40"/>
      <c r="C16" s="43"/>
      <c r="D16" s="8">
        <v>12</v>
      </c>
      <c r="E16" s="19">
        <v>2.25</v>
      </c>
      <c r="F16" s="14">
        <v>1.306</v>
      </c>
      <c r="G16" s="14">
        <f t="shared" si="0"/>
        <v>1.3095000000000001</v>
      </c>
      <c r="H16" s="9"/>
      <c r="I16" s="10"/>
      <c r="J16" s="18">
        <v>30</v>
      </c>
      <c r="K16" s="13"/>
      <c r="L16" s="15"/>
    </row>
    <row r="17" spans="1:14" x14ac:dyDescent="0.4">
      <c r="A17" s="5">
        <f t="shared" si="1"/>
        <v>45097</v>
      </c>
      <c r="B17" s="40"/>
      <c r="C17" s="43"/>
      <c r="D17" s="8">
        <v>13</v>
      </c>
      <c r="E17" s="19">
        <v>2.23</v>
      </c>
      <c r="F17" s="14">
        <v>1.2869999999999999</v>
      </c>
      <c r="G17" s="14">
        <f t="shared" si="0"/>
        <v>1.2905</v>
      </c>
      <c r="H17" s="9"/>
      <c r="I17" s="10"/>
      <c r="J17" s="18">
        <v>30</v>
      </c>
      <c r="K17" s="13"/>
      <c r="L17" s="15"/>
    </row>
    <row r="18" spans="1:14" x14ac:dyDescent="0.4">
      <c r="A18" s="5">
        <f t="shared" si="1"/>
        <v>45097</v>
      </c>
      <c r="B18" s="40"/>
      <c r="C18" s="43"/>
      <c r="D18" s="8">
        <v>14</v>
      </c>
      <c r="E18" s="19">
        <v>2.2400000000000002</v>
      </c>
      <c r="F18" s="14">
        <v>1.2949999999999999</v>
      </c>
      <c r="G18" s="14">
        <f t="shared" si="0"/>
        <v>1.2985</v>
      </c>
      <c r="H18" s="9"/>
      <c r="I18" s="10"/>
      <c r="J18" s="18">
        <v>30</v>
      </c>
      <c r="K18" s="13"/>
      <c r="L18" s="15"/>
    </row>
    <row r="19" spans="1:14" s="12" customFormat="1" x14ac:dyDescent="0.4">
      <c r="A19" s="5">
        <f t="shared" si="1"/>
        <v>45097</v>
      </c>
      <c r="B19" s="40"/>
      <c r="C19" s="43"/>
      <c r="D19" s="8">
        <v>15</v>
      </c>
      <c r="E19" s="19">
        <v>2.25</v>
      </c>
      <c r="F19" s="14">
        <v>1.306</v>
      </c>
      <c r="G19" s="14">
        <f t="shared" si="0"/>
        <v>1.3102</v>
      </c>
      <c r="H19" s="19"/>
      <c r="I19" s="14"/>
      <c r="J19" s="18">
        <v>31</v>
      </c>
      <c r="K19" s="13"/>
      <c r="L19" s="15"/>
    </row>
    <row r="20" spans="1:14" x14ac:dyDescent="0.4">
      <c r="A20" s="5">
        <f t="shared" si="1"/>
        <v>45097</v>
      </c>
      <c r="B20" s="40"/>
      <c r="C20" s="43"/>
      <c r="D20" s="8">
        <v>16</v>
      </c>
      <c r="E20" s="19">
        <v>2.2599999999999998</v>
      </c>
      <c r="F20" s="14">
        <v>1.302</v>
      </c>
      <c r="G20" s="14">
        <f t="shared" si="0"/>
        <v>1.3062</v>
      </c>
      <c r="H20" s="9"/>
      <c r="I20" s="10"/>
      <c r="J20" s="18">
        <v>31</v>
      </c>
      <c r="K20" s="13"/>
      <c r="L20" s="15"/>
    </row>
    <row r="21" spans="1:14" x14ac:dyDescent="0.4">
      <c r="A21" s="5">
        <f t="shared" si="1"/>
        <v>45097</v>
      </c>
      <c r="B21" s="40"/>
      <c r="C21" s="43"/>
      <c r="D21" s="8">
        <v>17</v>
      </c>
      <c r="E21" s="19">
        <v>2.25</v>
      </c>
      <c r="F21" s="14">
        <v>1.296</v>
      </c>
      <c r="G21" s="14">
        <f t="shared" si="0"/>
        <v>1.3002</v>
      </c>
      <c r="H21" s="9"/>
      <c r="I21" s="10"/>
      <c r="J21" s="18">
        <v>31</v>
      </c>
      <c r="K21" s="13"/>
      <c r="L21" s="15"/>
    </row>
    <row r="22" spans="1:14" x14ac:dyDescent="0.4">
      <c r="A22" s="5">
        <f t="shared" si="1"/>
        <v>45097</v>
      </c>
      <c r="B22" s="40"/>
      <c r="C22" s="43"/>
      <c r="D22" s="8">
        <v>18</v>
      </c>
      <c r="E22" s="19">
        <v>2.25</v>
      </c>
      <c r="F22" s="14">
        <v>1.294</v>
      </c>
      <c r="G22" s="14">
        <f t="shared" si="0"/>
        <v>1.2982</v>
      </c>
      <c r="H22" s="9"/>
      <c r="I22" s="10"/>
      <c r="J22" s="18">
        <v>31</v>
      </c>
      <c r="K22" s="13"/>
      <c r="L22" s="15"/>
    </row>
    <row r="23" spans="1:14" x14ac:dyDescent="0.4">
      <c r="A23" s="5">
        <f t="shared" si="1"/>
        <v>45097</v>
      </c>
      <c r="B23" s="40"/>
      <c r="C23" s="43"/>
      <c r="D23" s="8">
        <v>19</v>
      </c>
      <c r="E23" s="19">
        <v>2.25</v>
      </c>
      <c r="F23" s="14">
        <v>1.2969999999999999</v>
      </c>
      <c r="G23" s="14">
        <f t="shared" si="0"/>
        <v>1.3011999999999999</v>
      </c>
      <c r="H23" s="9"/>
      <c r="I23" s="10"/>
      <c r="J23" s="18">
        <v>31</v>
      </c>
      <c r="K23" s="13"/>
      <c r="L23" s="15"/>
    </row>
    <row r="24" spans="1:14" x14ac:dyDescent="0.4">
      <c r="A24" s="5">
        <f t="shared" si="1"/>
        <v>45097</v>
      </c>
      <c r="B24" s="40"/>
      <c r="C24" s="43"/>
      <c r="D24" s="8">
        <v>20</v>
      </c>
      <c r="E24" s="19">
        <v>2.25</v>
      </c>
      <c r="F24" s="14">
        <v>1.2989999999999999</v>
      </c>
      <c r="G24" s="14">
        <f t="shared" si="0"/>
        <v>1.3031999999999999</v>
      </c>
      <c r="H24" s="9"/>
      <c r="I24" s="10"/>
      <c r="J24" s="18">
        <v>31</v>
      </c>
      <c r="K24" s="13"/>
      <c r="L24" s="15"/>
    </row>
    <row r="25" spans="1:14" x14ac:dyDescent="0.4">
      <c r="A25" s="5">
        <f t="shared" si="1"/>
        <v>45097</v>
      </c>
      <c r="B25" s="40"/>
      <c r="C25" s="43"/>
      <c r="D25" s="8">
        <v>21</v>
      </c>
      <c r="E25" s="19">
        <v>2.25</v>
      </c>
      <c r="F25" s="14">
        <v>1.296</v>
      </c>
      <c r="G25" s="14">
        <f t="shared" si="0"/>
        <v>1.3002</v>
      </c>
      <c r="H25" s="9"/>
      <c r="I25" s="10"/>
      <c r="J25" s="18">
        <v>31</v>
      </c>
      <c r="K25" s="13"/>
      <c r="L25" s="15"/>
      <c r="M25" s="17"/>
      <c r="N25" s="15"/>
    </row>
    <row r="26" spans="1:14" x14ac:dyDescent="0.4">
      <c r="A26" s="5">
        <f t="shared" si="1"/>
        <v>45097</v>
      </c>
      <c r="B26" s="40"/>
      <c r="C26" s="43"/>
      <c r="D26" s="8">
        <v>22</v>
      </c>
      <c r="E26" s="19">
        <v>2.2400000000000002</v>
      </c>
      <c r="F26" s="14">
        <v>1.296</v>
      </c>
      <c r="G26" s="14">
        <f t="shared" si="0"/>
        <v>1.3002</v>
      </c>
      <c r="H26" s="9"/>
      <c r="I26" s="10"/>
      <c r="J26" s="18">
        <v>31</v>
      </c>
      <c r="K26" s="13"/>
      <c r="L26" s="15"/>
      <c r="M26" s="17"/>
      <c r="N26" s="15"/>
    </row>
    <row r="27" spans="1:14" x14ac:dyDescent="0.4">
      <c r="A27" s="5">
        <f t="shared" si="1"/>
        <v>45097</v>
      </c>
      <c r="B27" s="40"/>
      <c r="C27" s="43"/>
      <c r="D27" s="8">
        <v>23</v>
      </c>
      <c r="E27" s="19">
        <v>2.23</v>
      </c>
      <c r="F27" s="14">
        <v>1.2949999999999999</v>
      </c>
      <c r="G27" s="14">
        <f t="shared" si="0"/>
        <v>1.2991999999999999</v>
      </c>
      <c r="H27" s="9"/>
      <c r="I27" s="10"/>
      <c r="J27" s="18">
        <v>31</v>
      </c>
      <c r="K27" s="13"/>
      <c r="L27" s="15"/>
    </row>
    <row r="28" spans="1:14" x14ac:dyDescent="0.4">
      <c r="A28" s="5">
        <f t="shared" si="1"/>
        <v>45097</v>
      </c>
      <c r="B28" s="41"/>
      <c r="C28" s="44"/>
      <c r="D28" s="8">
        <v>24</v>
      </c>
      <c r="E28" s="19">
        <v>2.23</v>
      </c>
      <c r="F28" s="14">
        <v>1.286</v>
      </c>
      <c r="G28" s="14">
        <f t="shared" si="0"/>
        <v>1.2902</v>
      </c>
      <c r="H28" s="9"/>
      <c r="I28" s="10"/>
      <c r="J28" s="18">
        <v>31</v>
      </c>
      <c r="K28" s="13"/>
      <c r="L28" s="15"/>
    </row>
    <row r="30" spans="1:14" ht="171.6" customHeight="1" x14ac:dyDescent="0.4">
      <c r="A30" s="5" t="s">
        <v>12</v>
      </c>
      <c r="B30" s="33" t="s">
        <v>25</v>
      </c>
      <c r="C30" s="34"/>
      <c r="D30" s="34"/>
      <c r="E30" s="35"/>
      <c r="F30" s="16" t="s">
        <v>16</v>
      </c>
      <c r="G30" s="36"/>
      <c r="H30" s="37"/>
      <c r="I30" s="37"/>
      <c r="J30" s="37"/>
      <c r="K30" s="38"/>
    </row>
    <row r="31" spans="1:14" ht="7.95" customHeight="1" x14ac:dyDescent="0.4"/>
    <row r="32" spans="1:14" ht="172.2" customHeight="1" x14ac:dyDescent="0.4">
      <c r="A32" s="23" t="s">
        <v>8</v>
      </c>
      <c r="B32" s="26"/>
      <c r="C32" s="26"/>
      <c r="D32" s="26"/>
      <c r="E32" s="26"/>
      <c r="F32" s="23" t="s">
        <v>9</v>
      </c>
      <c r="G32" s="27"/>
      <c r="H32" s="28"/>
      <c r="I32" s="28"/>
      <c r="J32" s="28"/>
      <c r="K32" s="29"/>
    </row>
  </sheetData>
  <mergeCells count="8">
    <mergeCell ref="B32:E32"/>
    <mergeCell ref="G32:K32"/>
    <mergeCell ref="D2:E2"/>
    <mergeCell ref="G2:I2"/>
    <mergeCell ref="B5:B28"/>
    <mergeCell ref="C5:C28"/>
    <mergeCell ref="B30:E30"/>
    <mergeCell ref="G30:K30"/>
  </mergeCells>
  <phoneticPr fontId="19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V전지</vt:lpstr>
      <vt:lpstr>충전 1시간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2023-06-19T23:32:20Z</dcterms:modified>
</cp:coreProperties>
</file>