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부저항자료\"/>
    </mc:Choice>
  </mc:AlternateContent>
  <bookViews>
    <workbookView xWindow="600" yWindow="132" windowWidth="19392" windowHeight="8280" activeTab="5"/>
  </bookViews>
  <sheets>
    <sheet name="UPS302" sheetId="1" r:id="rId1"/>
    <sheet name="부전기실 충전반" sheetId="3" r:id="rId2"/>
    <sheet name="주전기실 충전반" sheetId="4" r:id="rId3"/>
    <sheet name="주전기실 발전기" sheetId="5" r:id="rId4"/>
    <sheet name="주전기실 소방중계기" sheetId="6" r:id="rId5"/>
    <sheet name="소방엔진펌브" sheetId="7" r:id="rId6"/>
  </sheets>
  <externalReferences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0" hidden="1">'UPS302'!$A$4:$J$23</definedName>
    <definedName name="_xlnm._FilterDatabase" localSheetId="1" hidden="1">'부전기실 충전반'!$A$4:$J$13</definedName>
    <definedName name="_xlnm._FilterDatabase" localSheetId="5" hidden="1">소방엔진펌브!$A$4:$J$8</definedName>
    <definedName name="_xlnm._FilterDatabase" localSheetId="3" hidden="1">'주전기실 발전기'!$A$4:$J$6</definedName>
    <definedName name="_xlnm._FilterDatabase" localSheetId="4" hidden="1">'주전기실 소방중계기'!$A$4:$J$6</definedName>
    <definedName name="_xlnm._FilterDatabase" localSheetId="2" hidden="1">'주전기실 충전반'!$A$4:$J$13</definedName>
  </definedNames>
  <calcPr calcId="162913"/>
</workbook>
</file>

<file path=xl/calcChain.xml><?xml version="1.0" encoding="utf-8"?>
<calcChain xmlns="http://schemas.openxmlformats.org/spreadsheetml/2006/main">
  <c r="I6" i="6" l="1"/>
  <c r="I5" i="6"/>
  <c r="J5" i="6" s="1"/>
  <c r="I13" i="3"/>
  <c r="I12" i="3"/>
  <c r="I11" i="3"/>
  <c r="I10" i="3"/>
  <c r="J10" i="3" s="1"/>
  <c r="I9" i="3"/>
  <c r="I8" i="3"/>
  <c r="I7" i="3"/>
  <c r="I6" i="3"/>
  <c r="J6" i="3" s="1"/>
  <c r="I5" i="3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5" i="1"/>
  <c r="J8" i="7"/>
  <c r="J7" i="7"/>
  <c r="J6" i="7"/>
  <c r="J5" i="7"/>
  <c r="J6" i="6"/>
  <c r="J6" i="5"/>
  <c r="J5" i="5"/>
  <c r="J13" i="4"/>
  <c r="J12" i="4"/>
  <c r="J11" i="4"/>
  <c r="J10" i="4"/>
  <c r="J9" i="4"/>
  <c r="J8" i="4"/>
  <c r="J7" i="4"/>
  <c r="J6" i="4"/>
  <c r="J5" i="4"/>
  <c r="J13" i="3"/>
  <c r="J12" i="3"/>
  <c r="J11" i="3"/>
  <c r="J9" i="3"/>
  <c r="J8" i="3"/>
  <c r="J7" i="3"/>
  <c r="J5" i="3"/>
  <c r="J23" i="1" l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</calcChain>
</file>

<file path=xl/sharedStrings.xml><?xml version="1.0" encoding="utf-8"?>
<sst xmlns="http://schemas.openxmlformats.org/spreadsheetml/2006/main" count="354" uniqueCount="67">
  <si>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</si>
  <si>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</si>
  <si>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</si>
  <si>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</si>
  <si>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</si>
  <si>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</si>
  <si>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</si>
  <si>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</si>
  <si>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</si>
  <si>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</si>
  <si>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</si>
  <si>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</si>
  <si>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</si>
  <si>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</si>
  <si>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</si>
  <si>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</si>
  <si>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</si>
  <si>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유첨 문서</t>
    <phoneticPr fontId="19" type="noConversion"/>
  </si>
  <si>
    <t>유첨 문서</t>
    <phoneticPr fontId="19" type="noConversion"/>
  </si>
  <si>
    <t>설치 일자</t>
    <phoneticPr fontId="19" type="noConversion"/>
  </si>
  <si>
    <t>화재 예방
점검 현황</t>
    <phoneticPr fontId="19" type="noConversion"/>
  </si>
  <si>
    <t>설치 상태</t>
    <phoneticPr fontId="19" type="noConversion"/>
  </si>
  <si>
    <t>양 호</t>
    <phoneticPr fontId="19" type="noConversion"/>
  </si>
  <si>
    <t>누액발생 유무</t>
    <phoneticPr fontId="19" type="noConversion"/>
  </si>
  <si>
    <t>점검 내용</t>
    <phoneticPr fontId="19" type="noConversion"/>
  </si>
  <si>
    <t>볼트체결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</si>
  <si>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</si>
  <si>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</si>
  <si>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조치사항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</si>
  <si>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</si>
  <si>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</si>
  <si>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</si>
  <si>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충전전압 높음</t>
    <phoneticPr fontId="19" type="noConversion"/>
  </si>
  <si>
    <t>한국석유공사 울산지사</t>
    <phoneticPr fontId="19" type="noConversion"/>
  </si>
  <si>
    <t>UPS 302</t>
  </si>
  <si>
    <t>UPS 302</t>
    <phoneticPr fontId="19" type="noConversion"/>
  </si>
  <si>
    <t>뉴맥스
PNB122000</t>
    <phoneticPr fontId="19" type="noConversion"/>
  </si>
  <si>
    <t>2019.07.18</t>
    <phoneticPr fontId="19" type="noConversion"/>
  </si>
  <si>
    <t>BS (화재예방 모니터링)</t>
    <phoneticPr fontId="19" type="noConversion"/>
  </si>
  <si>
    <t>부전기실 충전반</t>
    <phoneticPr fontId="19" type="noConversion"/>
  </si>
  <si>
    <t>델코
HICA80</t>
    <phoneticPr fontId="19" type="noConversion"/>
  </si>
  <si>
    <t>2018.08.27</t>
    <phoneticPr fontId="19" type="noConversion"/>
  </si>
  <si>
    <t>주전기실 충전반</t>
    <phoneticPr fontId="19" type="noConversion"/>
  </si>
  <si>
    <t>주전기실 발전기</t>
    <phoneticPr fontId="19" type="noConversion"/>
  </si>
  <si>
    <t>주전기실 소방중계기</t>
    <phoneticPr fontId="19" type="noConversion"/>
  </si>
  <si>
    <t>소방엔진펌프</t>
    <phoneticPr fontId="19" type="noConversion"/>
  </si>
  <si>
    <t>ESP65-12</t>
    <phoneticPr fontId="19" type="noConversion"/>
  </si>
  <si>
    <t>2021.11.07</t>
    <phoneticPr fontId="19" type="noConversion"/>
  </si>
  <si>
    <t>RP200-12</t>
    <phoneticPr fontId="19" type="noConversion"/>
  </si>
  <si>
    <t>2019.09.19</t>
    <phoneticPr fontId="19" type="noConversion"/>
  </si>
  <si>
    <t>ESP200-12</t>
    <phoneticPr fontId="19" type="noConversion"/>
  </si>
  <si>
    <t>2021.12.12</t>
    <phoneticPr fontId="19" type="noConversion"/>
  </si>
  <si>
    <t>용량 대비 부족한 케이블 두께</t>
    <phoneticPr fontId="19" type="noConversion"/>
  </si>
  <si>
    <t>1.  축전지 화재발생 위험성이 높은 부분에 대해 설명함 
    (점검소견서 발송)</t>
    <phoneticPr fontId="19" type="noConversion"/>
  </si>
  <si>
    <t>1. 전체적으로 제품 상태는 양호함 
2. 3단 1열로 큐비클에  설치 운용중임</t>
    <phoneticPr fontId="19" type="noConversion"/>
  </si>
  <si>
    <t>1. 전체적으로 제품 상태는 양호함 
2. 4단 1열로 큐비클에  설치 운용중임</t>
    <phoneticPr fontId="19" type="noConversion"/>
  </si>
  <si>
    <t>1. 전체적으로 제품 상태는 양호함 
2. 1단 1열로 큐비클에  설치 운용중임</t>
    <phoneticPr fontId="19" type="noConversion"/>
  </si>
  <si>
    <t>1.  축전지 화재발생 위험성이 높은 부분에 대해 설명함 
    (점검소견서 발송)
2. 기대수명종료 도래 제품으로 신품교체 권유 함</t>
    <phoneticPr fontId="19" type="noConversion"/>
  </si>
  <si>
    <t>1. 전체적으로 제품 상태는 양호함 
2. 1단 1열로 큐비클에  설치 운용중임
3. B/T 측면에 Heating 소자가 있어 측면 온도 45℃까지 상승하여 복배 현상 발생</t>
    <phoneticPr fontId="19" type="noConversion"/>
  </si>
  <si>
    <t>1.  축전지 화재발생 위험성이 높은 부분애 대해 설명하고
     개선이 필요함을 통보함 (점검소견서 발송)
2. 열폭주에 의한 복배 발생한 제품 신품으로 교체 권유 함</t>
    <phoneticPr fontId="19" type="noConversion"/>
  </si>
  <si>
    <t>고온 노출에 의한 복배 현상 발생</t>
    <phoneticPr fontId="19" type="noConversion"/>
  </si>
  <si>
    <t>B/T 함체 내 설치로 온도관리 어려움</t>
    <phoneticPr fontId="19" type="noConversion"/>
  </si>
  <si>
    <t>1. 전체적으로 제품 상태는 양호함 
2. 1단 1열로 큐비클에  설치 운용중임</t>
    <phoneticPr fontId="19" type="noConversion"/>
  </si>
  <si>
    <t>1.  축전지 화재발생 위험성이 높은 부분애 대해 설명하고
     개선이 필요함을 통보함 (점검소견서 발송)
2. 충전전압 조정 요청함</t>
    <phoneticPr fontId="19" type="noConversion"/>
  </si>
  <si>
    <t>아트라스
KB55-12</t>
    <phoneticPr fontId="19" type="noConversion"/>
  </si>
  <si>
    <t>2021.08.03</t>
    <phoneticPr fontId="19" type="noConversion"/>
  </si>
  <si>
    <t>첨 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</si>
</sst>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21" fillId="0" borderId="17" xfId="0" applyNumberFormat="1" applyFont="1" applyFill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21" fillId="0" borderId="17" xfId="0" applyFont="1" applyBorder="1" applyAlignment="1">
      <alignment horizontal="center" vertical="center" wrapText="1"/>
    </xf>
    <xf numFmtId="176" fontId="22" fillId="0" borderId="10" xfId="0" applyNumberFormat="1" applyFont="1" applyBorder="1" applyAlignment="1">
      <alignment horizontal="center" vertical="center" shrinkToFit="1"/>
    </xf>
    <xf numFmtId="176" fontId="22" fillId="0" borderId="14" xfId="0" applyNumberFormat="1" applyFont="1" applyBorder="1" applyAlignment="1">
      <alignment horizontal="center" vertical="center"/>
    </xf>
    <xf numFmtId="176" fontId="22" fillId="0" borderId="15" xfId="0" applyNumberFormat="1" applyFont="1" applyBorder="1" applyAlignment="1">
      <alignment horizontal="center" vertical="center"/>
    </xf>
    <xf numFmtId="176" fontId="22" fillId="0" borderId="16" xfId="0" applyNumberFormat="1" applyFont="1" applyBorder="1" applyAlignment="1">
      <alignment horizontal="center" vertical="center"/>
    </xf>
    <xf numFmtId="0" fontId="21" fillId="0" borderId="0" xfId="0" applyFont="1">
      <alignment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left" vertical="center" wrapText="1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21" fillId="0" borderId="21" xfId="0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21" fillId="0" borderId="10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g"/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g"/><Relationship Id="rId2" Type="http://schemas.openxmlformats.org/officeDocument/2006/relationships/image" Target="../media/image12.jpg"/><Relationship Id="rId1" Type="http://schemas.openxmlformats.org/officeDocument/2006/relationships/image" Target="../media/image11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54429</xdr:colOff>
          <xdr:row>36</xdr:row>
          <xdr:rowOff>413657</xdr:rowOff>
        </xdr:from>
        <xdr:to>
          <xdr:col>5</xdr:col>
          <xdr:colOff>968829</xdr:colOff>
          <xdr:row>36</xdr:row>
          <xdr:rowOff>1099457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16</xdr:row>
      <xdr:rowOff>0</xdr:rowOff>
    </xdr:from>
    <xdr:to>
      <xdr:col>3</xdr:col>
      <xdr:colOff>496645</xdr:colOff>
      <xdr:row>17</xdr:row>
      <xdr:rowOff>7171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518" y="4195482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5</xdr:col>
      <xdr:colOff>1100259</xdr:colOff>
      <xdr:row>16</xdr:row>
      <xdr:rowOff>6565</xdr:rowOff>
    </xdr:from>
    <xdr:to>
      <xdr:col>8</xdr:col>
      <xdr:colOff>1085916</xdr:colOff>
      <xdr:row>17</xdr:row>
      <xdr:rowOff>13736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2918" y="4202047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8</xdr:col>
      <xdr:colOff>1115789</xdr:colOff>
      <xdr:row>16</xdr:row>
      <xdr:rowOff>13130</xdr:rowOff>
    </xdr:from>
    <xdr:to>
      <xdr:col>12</xdr:col>
      <xdr:colOff>357375</xdr:colOff>
      <xdr:row>17</xdr:row>
      <xdr:rowOff>20301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68871" y="4208612"/>
          <a:ext cx="2926080" cy="219456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439271</xdr:colOff>
          <xdr:row>26</xdr:row>
          <xdr:rowOff>385482</xdr:rowOff>
        </xdr:from>
        <xdr:to>
          <xdr:col>5</xdr:col>
          <xdr:colOff>681318</xdr:colOff>
          <xdr:row>26</xdr:row>
          <xdr:rowOff>1071282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16</xdr:row>
      <xdr:rowOff>0</xdr:rowOff>
    </xdr:from>
    <xdr:to>
      <xdr:col>3</xdr:col>
      <xdr:colOff>496645</xdr:colOff>
      <xdr:row>17</xdr:row>
      <xdr:rowOff>7171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518" y="4195482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15529</xdr:colOff>
      <xdr:row>16</xdr:row>
      <xdr:rowOff>6564</xdr:rowOff>
    </xdr:from>
    <xdr:to>
      <xdr:col>8</xdr:col>
      <xdr:colOff>1103845</xdr:colOff>
      <xdr:row>17</xdr:row>
      <xdr:rowOff>13735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0847" y="4202046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8</xdr:col>
      <xdr:colOff>1133719</xdr:colOff>
      <xdr:row>16</xdr:row>
      <xdr:rowOff>4164</xdr:rowOff>
    </xdr:from>
    <xdr:to>
      <xdr:col>12</xdr:col>
      <xdr:colOff>375305</xdr:colOff>
      <xdr:row>17</xdr:row>
      <xdr:rowOff>11335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6801" y="4199646"/>
          <a:ext cx="2926080" cy="219456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537882</xdr:colOff>
          <xdr:row>26</xdr:row>
          <xdr:rowOff>403412</xdr:rowOff>
        </xdr:from>
        <xdr:to>
          <xdr:col>5</xdr:col>
          <xdr:colOff>779929</xdr:colOff>
          <xdr:row>26</xdr:row>
          <xdr:rowOff>1089212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17930</xdr:colOff>
      <xdr:row>9</xdr:row>
      <xdr:rowOff>8965</xdr:rowOff>
    </xdr:from>
    <xdr:to>
      <xdr:col>3</xdr:col>
      <xdr:colOff>514575</xdr:colOff>
      <xdr:row>10</xdr:row>
      <xdr:rowOff>16137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448" y="2635624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15530</xdr:colOff>
      <xdr:row>8</xdr:row>
      <xdr:rowOff>96213</xdr:rowOff>
    </xdr:from>
    <xdr:to>
      <xdr:col>8</xdr:col>
      <xdr:colOff>1103846</xdr:colOff>
      <xdr:row>10</xdr:row>
      <xdr:rowOff>4773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0848" y="262426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8</xdr:col>
      <xdr:colOff>1133719</xdr:colOff>
      <xdr:row>8</xdr:row>
      <xdr:rowOff>93813</xdr:rowOff>
    </xdr:from>
    <xdr:to>
      <xdr:col>12</xdr:col>
      <xdr:colOff>375305</xdr:colOff>
      <xdr:row>10</xdr:row>
      <xdr:rowOff>2373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6801" y="2621860"/>
          <a:ext cx="2926080" cy="219456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502024</xdr:colOff>
          <xdr:row>19</xdr:row>
          <xdr:rowOff>412377</xdr:rowOff>
        </xdr:from>
        <xdr:to>
          <xdr:col>5</xdr:col>
          <xdr:colOff>744071</xdr:colOff>
          <xdr:row>19</xdr:row>
          <xdr:rowOff>1098177</xdr:rowOff>
        </xdr:to>
        <xdr:sp macro="" textlink="">
          <xdr:nvSpPr>
            <xdr:cNvPr id="4100" name="Object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645459</xdr:colOff>
          <xdr:row>19</xdr:row>
          <xdr:rowOff>331694</xdr:rowOff>
        </xdr:from>
        <xdr:to>
          <xdr:col>5</xdr:col>
          <xdr:colOff>887506</xdr:colOff>
          <xdr:row>19</xdr:row>
          <xdr:rowOff>1017494</xdr:rowOff>
        </xdr:to>
        <xdr:sp macro="" textlink="">
          <xdr:nvSpPr>
            <xdr:cNvPr id="5123" name="Object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17929</xdr:colOff>
          <xdr:row>21</xdr:row>
          <xdr:rowOff>466165</xdr:rowOff>
        </xdr:from>
        <xdr:to>
          <xdr:col>5</xdr:col>
          <xdr:colOff>932329</xdr:colOff>
          <xdr:row>21</xdr:row>
          <xdr:rowOff>1151965</xdr:rowOff>
        </xdr:to>
        <xdr:sp macro="" textlink="">
          <xdr:nvSpPr>
            <xdr:cNvPr id="6145" name="Object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oleObject" Target="file:///C:\Users\user\Desktop\20221031&#54620;&#44397;&#49437;&#50976;&#44277;&#49324;%20&#50872;&#49328;&#51648;&#49324;%20.ppt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oleObject" Target="file:///C:\Users\user\Desktop\20221031&#54620;&#44397;&#49437;&#50976;&#44277;&#49324;%20&#50872;&#49328;&#51648;&#49324;2.ppt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oleObject" Target="file:///C:\Users\user\Desktop\20221031&#54620;&#44397;&#49437;&#50976;&#44277;&#49324;%20&#50872;&#49328;&#51648;&#49324;3.ppt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oleObject" Target="file:///C:\Users\user\Desktop\20221031&#54620;&#44397;&#49437;&#50976;&#44277;&#49324;%20&#50872;&#49328;&#51648;&#49324;4.ppt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oleObject" Target="file:///C:\Users\user\Desktop\20221031&#54620;&#44397;&#49437;&#50976;&#44277;&#49324;%20&#50872;&#49328;&#51648;&#49324;5.ppt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oleObject" Target="file:///C:\Users\user\Desktop\20221031&#54620;&#44397;&#49437;&#50976;&#44277;&#49324;%20&#50872;&#49328;&#51648;&#49324;6.ppt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oleLink xmlns:r="http://schemas.openxmlformats.org/officeDocument/2006/relationships" r:id="rId1" progId="PowerPoint.Show.12">
    <oleItems>
      <oleItem name="'" icon="1" preferPic="1"/>
    </oleItems>
  </ol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oleLink xmlns:r="http://schemas.openxmlformats.org/officeDocument/2006/relationships" r:id="rId1" progId="PowerPoint.Show.12">
    <oleItems>
      <oleItem name="'" icon="1" preferPic="1"/>
    </oleItems>
  </oleLin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oleLink xmlns:r="http://schemas.openxmlformats.org/officeDocument/2006/relationships" r:id="rId1" progId="PowerPoint.Show.12">
    <oleItems>
      <oleItem name="'" icon="1" preferPic="1"/>
    </oleItems>
  </oleLin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oleLink xmlns:r="http://schemas.openxmlformats.org/officeDocument/2006/relationships" r:id="rId1" progId="PowerPoint.Show.12">
    <oleItems>
      <oleItem name="'" icon="1" preferPic="1"/>
    </oleItems>
  </oleLin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oleLink xmlns:r="http://schemas.openxmlformats.org/officeDocument/2006/relationships" r:id="rId1" progId="PowerPoint.Show.12">
    <oleItems>
      <oleItem name="'" icon="1" preferPic="1"/>
    </oleItems>
  </oleLin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oleLink xmlns:r="http://schemas.openxmlformats.org/officeDocument/2006/relationships" r:id="rId1" progId="PowerPoint.Show.12">
    <oleItems>
      <oleItem name="'" icon="1" preferPic="1"/>
    </oleItems>
  </oleLin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image" Target="../media/image6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image" Target="../media/image10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image" Target="../media/image14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image" Target="../media/image15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7"/>
  <sheetViews>
    <sheetView topLeftCell="A34" zoomScale="70" zoomScaleNormal="70" workbookViewId="0">
      <selection activeCell="B37" sqref="B37:J37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9" style="5"/>
    <col min="6" max="6" width="14.5" style="7" customWidth="1"/>
    <col min="7" max="7" width="13.09765625" style="7" customWidth="1"/>
    <col min="8" max="8" width="11.09765625" style="30" customWidth="1"/>
    <col min="9" max="9" width="17" style="5" customWidth="1"/>
    <col min="10" max="10" width="13.69921875" customWidth="1"/>
  </cols>
  <sheetData>
    <row r="1" spans="1:10" ht="18" thickBot="1"/>
    <row r="2" spans="1:10" ht="45.6" customHeight="1" thickBot="1">
      <c r="A2" s="19" t="s">
        <v>0</v>
      </c>
      <c r="B2" s="27" t="s">
        <v>36</v>
      </c>
      <c r="C2" s="19" t="s">
        <v>1</v>
      </c>
      <c r="D2" s="35" t="s">
        <v>37</v>
      </c>
      <c r="E2" s="36"/>
      <c r="F2" s="17" t="s">
        <v>14</v>
      </c>
      <c r="G2" s="37" t="s">
        <v>38</v>
      </c>
      <c r="H2" s="38"/>
      <c r="I2" s="29" t="s">
        <v>15</v>
      </c>
      <c r="J2" s="18">
        <v>19</v>
      </c>
    </row>
    <row r="3" spans="1:10" ht="4.5" customHeight="1">
      <c r="A3" s="1"/>
      <c r="B3" s="1"/>
      <c r="C3" s="1"/>
      <c r="D3" s="1"/>
      <c r="E3" s="4"/>
      <c r="F3" s="6"/>
      <c r="G3" s="6"/>
      <c r="H3" s="31"/>
      <c r="I3" s="4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32" t="s">
        <v>13</v>
      </c>
      <c r="I4" s="3" t="s">
        <v>6</v>
      </c>
      <c r="J4" s="10" t="s">
        <v>4</v>
      </c>
    </row>
    <row r="5" spans="1:10">
      <c r="A5" s="8">
        <v>44865</v>
      </c>
      <c r="B5" s="82" t="s">
        <v>33</v>
      </c>
      <c r="C5" s="9" t="s">
        <v>35</v>
      </c>
      <c r="D5" s="12">
        <v>1</v>
      </c>
      <c r="E5" s="13">
        <v>13.12</v>
      </c>
      <c r="F5" s="14">
        <v>2.19</v>
      </c>
      <c r="G5" s="14"/>
      <c r="H5" s="33">
        <v>24</v>
      </c>
      <c r="I5" s="13">
        <f>AVERAGE($F$5:$F$23)</f>
        <v>2.2136842105263157</v>
      </c>
      <c r="J5" s="15">
        <f>F5/I5</f>
        <v>0.98930099857346654</v>
      </c>
    </row>
    <row r="6" spans="1:10">
      <c r="A6" s="8">
        <v>44865</v>
      </c>
      <c r="B6" s="82" t="s">
        <v>33</v>
      </c>
      <c r="C6" s="9" t="s">
        <v>35</v>
      </c>
      <c r="D6" s="12">
        <v>2</v>
      </c>
      <c r="E6" s="13">
        <v>13.14</v>
      </c>
      <c r="F6" s="14">
        <v>2.27</v>
      </c>
      <c r="G6" s="14"/>
      <c r="H6" s="33">
        <v>24</v>
      </c>
      <c r="I6" s="13">
        <f t="shared" ref="I6:I23" si="0">AVERAGE($F$5:$F$23)</f>
        <v>2.2136842105263157</v>
      </c>
      <c r="J6" s="15">
        <f t="shared" ref="J6:J23" si="1">F6/I6</f>
        <v>1.0254398478364242</v>
      </c>
    </row>
    <row r="7" spans="1:10">
      <c r="A7" s="8">
        <v>44865</v>
      </c>
      <c r="B7" s="82" t="s">
        <v>33</v>
      </c>
      <c r="C7" s="9" t="s">
        <v>34</v>
      </c>
      <c r="D7" s="12">
        <v>3</v>
      </c>
      <c r="E7" s="13">
        <v>13.16</v>
      </c>
      <c r="F7" s="14">
        <v>2.27</v>
      </c>
      <c r="G7" s="14"/>
      <c r="H7" s="33">
        <v>24</v>
      </c>
      <c r="I7" s="13">
        <f t="shared" si="0"/>
        <v>2.2136842105263157</v>
      </c>
      <c r="J7" s="15">
        <f t="shared" si="1"/>
        <v>1.0254398478364242</v>
      </c>
    </row>
    <row r="8" spans="1:10">
      <c r="A8" s="8">
        <v>44865</v>
      </c>
      <c r="B8" s="82" t="s">
        <v>33</v>
      </c>
      <c r="C8" s="9" t="s">
        <v>34</v>
      </c>
      <c r="D8" s="12">
        <v>4</v>
      </c>
      <c r="E8" s="13">
        <v>13.14</v>
      </c>
      <c r="F8" s="14">
        <v>2.27</v>
      </c>
      <c r="G8" s="14"/>
      <c r="H8" s="33">
        <v>24</v>
      </c>
      <c r="I8" s="13">
        <f t="shared" si="0"/>
        <v>2.2136842105263157</v>
      </c>
      <c r="J8" s="15">
        <f t="shared" si="1"/>
        <v>1.0254398478364242</v>
      </c>
    </row>
    <row r="9" spans="1:10">
      <c r="A9" s="8">
        <v>44865</v>
      </c>
      <c r="B9" s="82" t="s">
        <v>33</v>
      </c>
      <c r="C9" s="9" t="s">
        <v>34</v>
      </c>
      <c r="D9" s="12">
        <v>5</v>
      </c>
      <c r="E9" s="13">
        <v>12.96</v>
      </c>
      <c r="F9" s="14">
        <v>2.36</v>
      </c>
      <c r="G9" s="14"/>
      <c r="H9" s="33">
        <v>24</v>
      </c>
      <c r="I9" s="13">
        <f t="shared" si="0"/>
        <v>2.2136842105263157</v>
      </c>
      <c r="J9" s="15">
        <f t="shared" si="1"/>
        <v>1.0660960532572514</v>
      </c>
    </row>
    <row r="10" spans="1:10">
      <c r="A10" s="8">
        <v>44865</v>
      </c>
      <c r="B10" s="82" t="s">
        <v>33</v>
      </c>
      <c r="C10" s="9" t="s">
        <v>34</v>
      </c>
      <c r="D10" s="12">
        <v>6</v>
      </c>
      <c r="E10" s="13">
        <v>13.16</v>
      </c>
      <c r="F10" s="14">
        <v>2.17</v>
      </c>
      <c r="G10" s="14"/>
      <c r="H10" s="33">
        <v>24</v>
      </c>
      <c r="I10" s="13">
        <f t="shared" si="0"/>
        <v>2.2136842105263157</v>
      </c>
      <c r="J10" s="15">
        <f t="shared" si="1"/>
        <v>0.98026628625772705</v>
      </c>
    </row>
    <row r="11" spans="1:10">
      <c r="A11" s="8">
        <v>44865</v>
      </c>
      <c r="B11" s="82" t="s">
        <v>33</v>
      </c>
      <c r="C11" s="9" t="s">
        <v>34</v>
      </c>
      <c r="D11" s="12">
        <v>7</v>
      </c>
      <c r="E11" s="13">
        <v>13.21</v>
      </c>
      <c r="F11" s="14">
        <v>2.23</v>
      </c>
      <c r="G11" s="14"/>
      <c r="H11" s="33">
        <v>24</v>
      </c>
      <c r="I11" s="13">
        <f t="shared" si="0"/>
        <v>2.2136842105263157</v>
      </c>
      <c r="J11" s="15">
        <f t="shared" si="1"/>
        <v>1.0073704232049454</v>
      </c>
    </row>
    <row r="12" spans="1:10">
      <c r="A12" s="8">
        <v>44865</v>
      </c>
      <c r="B12" s="82" t="s">
        <v>33</v>
      </c>
      <c r="C12" s="9" t="s">
        <v>34</v>
      </c>
      <c r="D12" s="12">
        <v>8</v>
      </c>
      <c r="E12" s="13">
        <v>13.25</v>
      </c>
      <c r="F12" s="14">
        <v>2.1800000000000002</v>
      </c>
      <c r="G12" s="14"/>
      <c r="H12" s="33">
        <v>24</v>
      </c>
      <c r="I12" s="13">
        <f t="shared" si="0"/>
        <v>2.2136842105263157</v>
      </c>
      <c r="J12" s="15">
        <f t="shared" si="1"/>
        <v>0.9847836424155969</v>
      </c>
    </row>
    <row r="13" spans="1:10">
      <c r="A13" s="8">
        <v>44865</v>
      </c>
      <c r="B13" s="82" t="s">
        <v>33</v>
      </c>
      <c r="C13" s="9" t="s">
        <v>34</v>
      </c>
      <c r="D13" s="12">
        <v>9</v>
      </c>
      <c r="E13" s="13">
        <v>13.3</v>
      </c>
      <c r="F13" s="14">
        <v>2.17</v>
      </c>
      <c r="G13" s="14"/>
      <c r="H13" s="33">
        <v>24</v>
      </c>
      <c r="I13" s="13">
        <f t="shared" si="0"/>
        <v>2.2136842105263157</v>
      </c>
      <c r="J13" s="15">
        <f t="shared" si="1"/>
        <v>0.98026628625772705</v>
      </c>
    </row>
    <row r="14" spans="1:10">
      <c r="A14" s="8">
        <v>44865</v>
      </c>
      <c r="B14" s="82" t="s">
        <v>33</v>
      </c>
      <c r="C14" s="9" t="s">
        <v>34</v>
      </c>
      <c r="D14" s="12">
        <v>10</v>
      </c>
      <c r="E14" s="13">
        <v>13.22</v>
      </c>
      <c r="F14" s="14">
        <v>2.15</v>
      </c>
      <c r="G14" s="14"/>
      <c r="H14" s="33">
        <v>24</v>
      </c>
      <c r="I14" s="13">
        <f t="shared" si="0"/>
        <v>2.2136842105263157</v>
      </c>
      <c r="J14" s="15">
        <f t="shared" si="1"/>
        <v>0.97123157394198767</v>
      </c>
    </row>
    <row r="15" spans="1:10">
      <c r="A15" s="8">
        <v>44865</v>
      </c>
      <c r="B15" s="82" t="s">
        <v>33</v>
      </c>
      <c r="C15" s="9" t="s">
        <v>34</v>
      </c>
      <c r="D15" s="12">
        <v>11</v>
      </c>
      <c r="E15" s="13">
        <v>13.2</v>
      </c>
      <c r="F15" s="14">
        <v>2.14</v>
      </c>
      <c r="G15" s="14"/>
      <c r="H15" s="33">
        <v>24</v>
      </c>
      <c r="I15" s="13">
        <f t="shared" si="0"/>
        <v>2.2136842105263157</v>
      </c>
      <c r="J15" s="15">
        <f t="shared" si="1"/>
        <v>0.96671421778411804</v>
      </c>
    </row>
    <row r="16" spans="1:10">
      <c r="A16" s="8">
        <v>44865</v>
      </c>
      <c r="B16" s="82" t="s">
        <v>33</v>
      </c>
      <c r="C16" s="9" t="s">
        <v>34</v>
      </c>
      <c r="D16" s="12">
        <v>12</v>
      </c>
      <c r="E16" s="13">
        <v>13.25</v>
      </c>
      <c r="F16" s="14">
        <v>2.2200000000000002</v>
      </c>
      <c r="G16" s="14"/>
      <c r="H16" s="33">
        <v>24</v>
      </c>
      <c r="I16" s="13">
        <f t="shared" si="0"/>
        <v>2.2136842105263157</v>
      </c>
      <c r="J16" s="15">
        <f t="shared" si="1"/>
        <v>1.0028530670470757</v>
      </c>
    </row>
    <row r="17" spans="1:10">
      <c r="A17" s="8">
        <v>44865</v>
      </c>
      <c r="B17" s="82" t="s">
        <v>33</v>
      </c>
      <c r="C17" s="9" t="s">
        <v>34</v>
      </c>
      <c r="D17" s="12">
        <v>13</v>
      </c>
      <c r="E17" s="13">
        <v>13.19</v>
      </c>
      <c r="F17" s="14">
        <v>2.2000000000000002</v>
      </c>
      <c r="G17" s="14"/>
      <c r="H17" s="33">
        <v>24</v>
      </c>
      <c r="I17" s="13">
        <f t="shared" si="0"/>
        <v>2.2136842105263157</v>
      </c>
      <c r="J17" s="15">
        <f t="shared" si="1"/>
        <v>0.99381835473133628</v>
      </c>
    </row>
    <row r="18" spans="1:10">
      <c r="A18" s="8">
        <v>44865</v>
      </c>
      <c r="B18" s="82" t="s">
        <v>33</v>
      </c>
      <c r="C18" s="9" t="s">
        <v>34</v>
      </c>
      <c r="D18" s="12">
        <v>14</v>
      </c>
      <c r="E18" s="13">
        <v>13.26</v>
      </c>
      <c r="F18" s="14">
        <v>2.2200000000000002</v>
      </c>
      <c r="G18" s="14"/>
      <c r="H18" s="33">
        <v>24</v>
      </c>
      <c r="I18" s="13">
        <f t="shared" si="0"/>
        <v>2.2136842105263157</v>
      </c>
      <c r="J18" s="15">
        <f t="shared" si="1"/>
        <v>1.0028530670470757</v>
      </c>
    </row>
    <row r="19" spans="1:10">
      <c r="A19" s="8">
        <v>44865</v>
      </c>
      <c r="B19" s="82" t="s">
        <v>33</v>
      </c>
      <c r="C19" s="9" t="s">
        <v>34</v>
      </c>
      <c r="D19" s="12">
        <v>15</v>
      </c>
      <c r="E19" s="13">
        <v>13.16</v>
      </c>
      <c r="F19" s="14">
        <v>2.21</v>
      </c>
      <c r="G19" s="14"/>
      <c r="H19" s="33">
        <v>24</v>
      </c>
      <c r="I19" s="13">
        <f t="shared" si="0"/>
        <v>2.2136842105263157</v>
      </c>
      <c r="J19" s="15">
        <f t="shared" si="1"/>
        <v>0.99833571088920592</v>
      </c>
    </row>
    <row r="20" spans="1:10">
      <c r="A20" s="8">
        <v>44865</v>
      </c>
      <c r="B20" s="82" t="s">
        <v>33</v>
      </c>
      <c r="C20" s="9" t="s">
        <v>34</v>
      </c>
      <c r="D20" s="12">
        <v>16</v>
      </c>
      <c r="E20" s="13">
        <v>13.29</v>
      </c>
      <c r="F20" s="14">
        <v>2.2400000000000002</v>
      </c>
      <c r="G20" s="14"/>
      <c r="H20" s="33">
        <v>24</v>
      </c>
      <c r="I20" s="13">
        <f t="shared" si="0"/>
        <v>2.2136842105263157</v>
      </c>
      <c r="J20" s="15">
        <f t="shared" si="1"/>
        <v>1.0118877793628152</v>
      </c>
    </row>
    <row r="21" spans="1:10">
      <c r="A21" s="8">
        <v>44865</v>
      </c>
      <c r="B21" s="82" t="s">
        <v>33</v>
      </c>
      <c r="C21" s="9" t="s">
        <v>34</v>
      </c>
      <c r="D21" s="12">
        <v>17</v>
      </c>
      <c r="E21" s="13">
        <v>13.32</v>
      </c>
      <c r="F21" s="14">
        <v>2.2000000000000002</v>
      </c>
      <c r="G21" s="14"/>
      <c r="H21" s="33">
        <v>24</v>
      </c>
      <c r="I21" s="13">
        <f t="shared" si="0"/>
        <v>2.2136842105263157</v>
      </c>
      <c r="J21" s="15">
        <f t="shared" si="1"/>
        <v>0.99381835473133628</v>
      </c>
    </row>
    <row r="22" spans="1:10">
      <c r="A22" s="8">
        <v>44865</v>
      </c>
      <c r="B22" s="82" t="s">
        <v>33</v>
      </c>
      <c r="C22" s="9" t="s">
        <v>34</v>
      </c>
      <c r="D22" s="12">
        <v>18</v>
      </c>
      <c r="E22" s="13">
        <v>13.2</v>
      </c>
      <c r="F22" s="14">
        <v>2.1800000000000002</v>
      </c>
      <c r="G22" s="14"/>
      <c r="H22" s="33">
        <v>24</v>
      </c>
      <c r="I22" s="13">
        <f t="shared" si="0"/>
        <v>2.2136842105263157</v>
      </c>
      <c r="J22" s="15">
        <f t="shared" si="1"/>
        <v>0.9847836424155969</v>
      </c>
    </row>
    <row r="23" spans="1:10">
      <c r="A23" s="8">
        <v>44865</v>
      </c>
      <c r="B23" s="82" t="s">
        <v>33</v>
      </c>
      <c r="C23" s="9" t="s">
        <v>34</v>
      </c>
      <c r="D23" s="12">
        <v>19</v>
      </c>
      <c r="E23" s="13">
        <v>13.19</v>
      </c>
      <c r="F23" s="14">
        <v>2.19</v>
      </c>
      <c r="G23" s="14"/>
      <c r="H23" s="33">
        <v>24</v>
      </c>
      <c r="I23" s="13">
        <f t="shared" si="0"/>
        <v>2.2136842105263157</v>
      </c>
      <c r="J23" s="15">
        <f t="shared" si="1"/>
        <v>0.98930099857346654</v>
      </c>
    </row>
    <row r="24" spans="1:10" ht="7.8" customHeight="1">
      <c r="A24" s="20"/>
      <c r="B24" s="21"/>
      <c r="C24" s="21"/>
      <c r="D24" s="22"/>
      <c r="E24" s="23"/>
      <c r="F24" s="24"/>
      <c r="G24" s="24"/>
      <c r="H24" s="34"/>
      <c r="I24" s="23"/>
      <c r="J24" s="25"/>
    </row>
    <row r="25" spans="1:10" ht="69.599999999999994" customHeight="1">
      <c r="A25" s="8" t="s">
        <v>16</v>
      </c>
      <c r="B25" s="39"/>
      <c r="C25" s="40"/>
      <c r="D25" s="40"/>
      <c r="E25" s="41"/>
      <c r="F25" s="26" t="s">
        <v>18</v>
      </c>
      <c r="G25" s="42"/>
      <c r="H25" s="43"/>
      <c r="I25" s="43"/>
      <c r="J25" s="44"/>
    </row>
    <row r="26" spans="1:10" ht="7.8" customHeight="1"/>
    <row r="27" spans="1:10" ht="172.2" customHeight="1">
      <c r="A27" s="16" t="s">
        <v>10</v>
      </c>
      <c r="B27" s="45"/>
      <c r="C27" s="46"/>
      <c r="D27" s="46"/>
      <c r="E27" s="47"/>
      <c r="F27" s="26" t="s">
        <v>11</v>
      </c>
      <c r="G27" s="48"/>
      <c r="H27" s="49"/>
      <c r="I27" s="49"/>
      <c r="J27" s="50"/>
    </row>
    <row r="29" spans="1:10" s="60" customFormat="1" ht="32.4" customHeight="1">
      <c r="A29" s="51" t="s">
        <v>19</v>
      </c>
      <c r="B29" s="52">
        <v>2019.08</v>
      </c>
      <c r="C29" s="53"/>
      <c r="D29" s="53"/>
      <c r="E29" s="54"/>
      <c r="F29" s="55" t="s">
        <v>20</v>
      </c>
      <c r="G29" s="56" t="s">
        <v>21</v>
      </c>
      <c r="H29" s="57" t="s">
        <v>22</v>
      </c>
      <c r="I29" s="58"/>
      <c r="J29" s="59"/>
    </row>
    <row r="30" spans="1:10" s="60" customFormat="1" ht="31.2" customHeight="1">
      <c r="A30" s="61"/>
      <c r="B30" s="62"/>
      <c r="C30" s="63"/>
      <c r="D30" s="63"/>
      <c r="E30" s="64"/>
      <c r="F30" s="65"/>
      <c r="G30" s="56" t="s">
        <v>23</v>
      </c>
      <c r="H30" s="57" t="s">
        <v>22</v>
      </c>
      <c r="I30" s="58"/>
      <c r="J30" s="59"/>
    </row>
    <row r="31" spans="1:10" s="60" customFormat="1" ht="32.4" customHeight="1">
      <c r="A31" s="66" t="s">
        <v>24</v>
      </c>
      <c r="B31" s="67" t="s">
        <v>55</v>
      </c>
      <c r="C31" s="68"/>
      <c r="D31" s="68"/>
      <c r="E31" s="68"/>
      <c r="F31" s="65"/>
      <c r="G31" s="56" t="s">
        <v>25</v>
      </c>
      <c r="H31" s="57" t="s">
        <v>22</v>
      </c>
      <c r="I31" s="58"/>
      <c r="J31" s="59"/>
    </row>
    <row r="32" spans="1:10" s="60" customFormat="1" ht="30.6" customHeight="1">
      <c r="A32" s="69"/>
      <c r="B32" s="68"/>
      <c r="C32" s="68"/>
      <c r="D32" s="68"/>
      <c r="E32" s="68"/>
      <c r="F32" s="65"/>
      <c r="G32" s="56" t="s">
        <v>26</v>
      </c>
      <c r="H32" s="57" t="s">
        <v>22</v>
      </c>
      <c r="I32" s="58"/>
      <c r="J32" s="59"/>
    </row>
    <row r="33" spans="1:10" s="60" customFormat="1" ht="28.8" customHeight="1">
      <c r="A33" s="69"/>
      <c r="B33" s="68"/>
      <c r="C33" s="68"/>
      <c r="D33" s="68"/>
      <c r="E33" s="68"/>
      <c r="F33" s="65"/>
      <c r="G33" s="56" t="s">
        <v>27</v>
      </c>
      <c r="H33" s="57" t="s">
        <v>52</v>
      </c>
      <c r="I33" s="58"/>
      <c r="J33" s="59"/>
    </row>
    <row r="34" spans="1:10" s="60" customFormat="1" ht="34.200000000000003" customHeight="1">
      <c r="A34" s="70" t="s">
        <v>28</v>
      </c>
      <c r="B34" s="71" t="s">
        <v>53</v>
      </c>
      <c r="C34" s="72"/>
      <c r="D34" s="72"/>
      <c r="E34" s="73"/>
      <c r="F34" s="65"/>
      <c r="G34" s="56" t="s">
        <v>29</v>
      </c>
      <c r="H34" s="57" t="s">
        <v>22</v>
      </c>
      <c r="I34" s="46"/>
      <c r="J34" s="47"/>
    </row>
    <row r="35" spans="1:10" s="60" customFormat="1" ht="34.200000000000003" customHeight="1">
      <c r="A35" s="74"/>
      <c r="B35" s="75"/>
      <c r="C35" s="76"/>
      <c r="D35" s="76"/>
      <c r="E35" s="77"/>
      <c r="F35" s="65"/>
      <c r="G35" s="56" t="s">
        <v>30</v>
      </c>
      <c r="H35" s="57" t="s">
        <v>22</v>
      </c>
      <c r="I35" s="46"/>
      <c r="J35" s="47"/>
    </row>
    <row r="36" spans="1:10" s="60" customFormat="1" ht="36" customHeight="1">
      <c r="A36" s="61"/>
      <c r="B36" s="78"/>
      <c r="C36" s="79"/>
      <c r="D36" s="79"/>
      <c r="E36" s="80"/>
      <c r="F36" s="81"/>
      <c r="G36" s="56" t="s">
        <v>31</v>
      </c>
      <c r="H36" s="57" t="s">
        <v>22</v>
      </c>
      <c r="I36" s="58"/>
      <c r="J36" s="59"/>
    </row>
    <row r="37" spans="1:10" s="60" customFormat="1" ht="126.6" customHeight="1">
      <c r="A37" s="83" t="s">
        <v>66</v>
      </c>
      <c r="B37" s="84"/>
      <c r="C37" s="85"/>
      <c r="D37" s="85"/>
      <c r="E37" s="85"/>
      <c r="F37" s="46"/>
      <c r="G37" s="46"/>
      <c r="H37" s="46"/>
      <c r="I37" s="46"/>
      <c r="J37" s="47"/>
    </row>
  </sheetData>
  <autoFilter ref="A4:J23"/>
  <mergeCells count="22">
    <mergeCell ref="B37:J37"/>
    <mergeCell ref="A29:A30"/>
    <mergeCell ref="B29:E30"/>
    <mergeCell ref="F29:F36"/>
    <mergeCell ref="H29:J29"/>
    <mergeCell ref="H30:J30"/>
    <mergeCell ref="A31:A33"/>
    <mergeCell ref="B31:E33"/>
    <mergeCell ref="H31:J31"/>
    <mergeCell ref="H32:J32"/>
    <mergeCell ref="H33:J33"/>
    <mergeCell ref="A34:A36"/>
    <mergeCell ref="B34:E36"/>
    <mergeCell ref="H34:J34"/>
    <mergeCell ref="H35:J35"/>
    <mergeCell ref="H36:J36"/>
    <mergeCell ref="D2:E2"/>
    <mergeCell ref="G2:H2"/>
    <mergeCell ref="B25:E25"/>
    <mergeCell ref="G25:J25"/>
    <mergeCell ref="B27:E27"/>
    <mergeCell ref="G27:J27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owerPoint.Show.12" dvAspect="DVASPECT_ICON" link="[1]!''''" oleUpdate="OLEUPDATE_ONCALL" shapeId="1026">
          <objectPr defaultSize="0" dde="1" r:id="rId4">
            <anchor moveWithCells="1">
              <from>
                <xdr:col>5</xdr:col>
                <xdr:colOff>53340</xdr:colOff>
                <xdr:row>36</xdr:row>
                <xdr:rowOff>411480</xdr:rowOff>
              </from>
              <to>
                <xdr:col>5</xdr:col>
                <xdr:colOff>967740</xdr:colOff>
                <xdr:row>36</xdr:row>
                <xdr:rowOff>1097280</xdr:rowOff>
              </to>
            </anchor>
          </objectPr>
        </oleObject>
      </mc:Choice>
      <mc:Fallback>
        <oleObject progId="PowerPoint.Show.12" dvAspect="DVASPECT_ICON" link="[1]!''''" oleUpdate="OLEUPDATE_ONCALL" shapeId="102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7"/>
  <sheetViews>
    <sheetView topLeftCell="A22" zoomScale="85" zoomScaleNormal="85" workbookViewId="0">
      <selection activeCell="B27" sqref="B27:J27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30" customWidth="1"/>
    <col min="9" max="9" width="17" style="5" customWidth="1"/>
    <col min="10" max="10" width="13.69921875" customWidth="1"/>
  </cols>
  <sheetData>
    <row r="1" spans="1:10" ht="18" thickBot="1"/>
    <row r="2" spans="1:10" ht="45.6" customHeight="1" thickBot="1">
      <c r="A2" s="28" t="s">
        <v>0</v>
      </c>
      <c r="B2" s="27" t="s">
        <v>40</v>
      </c>
      <c r="C2" s="28" t="s">
        <v>1</v>
      </c>
      <c r="D2" s="35" t="s">
        <v>41</v>
      </c>
      <c r="E2" s="36"/>
      <c r="F2" s="18" t="s">
        <v>14</v>
      </c>
      <c r="G2" s="37" t="s">
        <v>38</v>
      </c>
      <c r="H2" s="38"/>
      <c r="I2" s="29" t="s">
        <v>15</v>
      </c>
      <c r="J2" s="18">
        <v>9</v>
      </c>
    </row>
    <row r="3" spans="1:10" ht="4.5" customHeight="1">
      <c r="A3" s="1"/>
      <c r="B3" s="1"/>
      <c r="C3" s="1"/>
      <c r="D3" s="1"/>
      <c r="E3" s="4"/>
      <c r="F3" s="6"/>
      <c r="G3" s="6"/>
      <c r="H3" s="31"/>
      <c r="I3" s="4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32" t="s">
        <v>13</v>
      </c>
      <c r="I4" s="3" t="s">
        <v>6</v>
      </c>
      <c r="J4" s="10" t="s">
        <v>4</v>
      </c>
    </row>
    <row r="5" spans="1:10">
      <c r="A5" s="8">
        <v>44865</v>
      </c>
      <c r="B5" s="82" t="s">
        <v>33</v>
      </c>
      <c r="C5" s="9" t="s">
        <v>39</v>
      </c>
      <c r="D5" s="12">
        <v>1</v>
      </c>
      <c r="E5" s="13">
        <v>13.33</v>
      </c>
      <c r="F5" s="14">
        <v>5.49</v>
      </c>
      <c r="G5" s="14"/>
      <c r="H5" s="33">
        <v>24</v>
      </c>
      <c r="I5" s="13">
        <f>AVERAGE($F$5:$F$23)</f>
        <v>5.373333333333334</v>
      </c>
      <c r="J5" s="15">
        <f>F5/I5</f>
        <v>1.0217121588089328</v>
      </c>
    </row>
    <row r="6" spans="1:10">
      <c r="A6" s="8">
        <v>44865</v>
      </c>
      <c r="B6" s="82" t="s">
        <v>33</v>
      </c>
      <c r="C6" s="9" t="s">
        <v>39</v>
      </c>
      <c r="D6" s="12">
        <v>2</v>
      </c>
      <c r="E6" s="13">
        <v>13.32</v>
      </c>
      <c r="F6" s="14">
        <v>5.62</v>
      </c>
      <c r="G6" s="14"/>
      <c r="H6" s="33">
        <v>24</v>
      </c>
      <c r="I6" s="13">
        <f t="shared" ref="I6:I13" si="0">AVERAGE($F$5:$F$23)</f>
        <v>5.373333333333334</v>
      </c>
      <c r="J6" s="15">
        <f t="shared" ref="J6:J13" si="1">F6/I6</f>
        <v>1.0459057071960296</v>
      </c>
    </row>
    <row r="7" spans="1:10">
      <c r="A7" s="8">
        <v>44865</v>
      </c>
      <c r="B7" s="82" t="s">
        <v>33</v>
      </c>
      <c r="C7" s="9" t="s">
        <v>39</v>
      </c>
      <c r="D7" s="12">
        <v>3</v>
      </c>
      <c r="E7" s="13">
        <v>13.32</v>
      </c>
      <c r="F7" s="14">
        <v>5.48</v>
      </c>
      <c r="G7" s="14"/>
      <c r="H7" s="33">
        <v>24</v>
      </c>
      <c r="I7" s="13">
        <f t="shared" si="0"/>
        <v>5.373333333333334</v>
      </c>
      <c r="J7" s="15">
        <f t="shared" si="1"/>
        <v>1.0198511166253101</v>
      </c>
    </row>
    <row r="8" spans="1:10">
      <c r="A8" s="8">
        <v>44865</v>
      </c>
      <c r="B8" s="82" t="s">
        <v>33</v>
      </c>
      <c r="C8" s="9" t="s">
        <v>39</v>
      </c>
      <c r="D8" s="12">
        <v>4</v>
      </c>
      <c r="E8" s="13">
        <v>13.35</v>
      </c>
      <c r="F8" s="14">
        <v>5.15</v>
      </c>
      <c r="G8" s="14"/>
      <c r="H8" s="33">
        <v>24</v>
      </c>
      <c r="I8" s="13">
        <f t="shared" si="0"/>
        <v>5.373333333333334</v>
      </c>
      <c r="J8" s="15">
        <f t="shared" si="1"/>
        <v>0.95843672456575679</v>
      </c>
    </row>
    <row r="9" spans="1:10">
      <c r="A9" s="8">
        <v>44865</v>
      </c>
      <c r="B9" s="82" t="s">
        <v>33</v>
      </c>
      <c r="C9" s="9" t="s">
        <v>39</v>
      </c>
      <c r="D9" s="12">
        <v>5</v>
      </c>
      <c r="E9" s="13">
        <v>13.34</v>
      </c>
      <c r="F9" s="14">
        <v>5.42</v>
      </c>
      <c r="G9" s="14"/>
      <c r="H9" s="33">
        <v>24</v>
      </c>
      <c r="I9" s="13">
        <f t="shared" si="0"/>
        <v>5.373333333333334</v>
      </c>
      <c r="J9" s="15">
        <f t="shared" si="1"/>
        <v>1.008684863523573</v>
      </c>
    </row>
    <row r="10" spans="1:10">
      <c r="A10" s="8">
        <v>44865</v>
      </c>
      <c r="B10" s="82" t="s">
        <v>33</v>
      </c>
      <c r="C10" s="9" t="s">
        <v>39</v>
      </c>
      <c r="D10" s="12">
        <v>6</v>
      </c>
      <c r="E10" s="13">
        <v>13.34</v>
      </c>
      <c r="F10" s="14">
        <v>5.46</v>
      </c>
      <c r="G10" s="14"/>
      <c r="H10" s="33">
        <v>24</v>
      </c>
      <c r="I10" s="13">
        <f t="shared" si="0"/>
        <v>5.373333333333334</v>
      </c>
      <c r="J10" s="15">
        <f t="shared" si="1"/>
        <v>1.0161290322580645</v>
      </c>
    </row>
    <row r="11" spans="1:10">
      <c r="A11" s="8">
        <v>44865</v>
      </c>
      <c r="B11" s="82" t="s">
        <v>33</v>
      </c>
      <c r="C11" s="9" t="s">
        <v>39</v>
      </c>
      <c r="D11" s="12">
        <v>7</v>
      </c>
      <c r="E11" s="13">
        <v>13.38</v>
      </c>
      <c r="F11" s="14">
        <v>5.23</v>
      </c>
      <c r="G11" s="14"/>
      <c r="H11" s="33">
        <v>24</v>
      </c>
      <c r="I11" s="13">
        <f t="shared" si="0"/>
        <v>5.373333333333334</v>
      </c>
      <c r="J11" s="15">
        <f t="shared" si="1"/>
        <v>0.97332506203473945</v>
      </c>
    </row>
    <row r="12" spans="1:10">
      <c r="A12" s="8">
        <v>44865</v>
      </c>
      <c r="B12" s="82" t="s">
        <v>33</v>
      </c>
      <c r="C12" s="9" t="s">
        <v>39</v>
      </c>
      <c r="D12" s="12">
        <v>8</v>
      </c>
      <c r="E12" s="13">
        <v>13.38</v>
      </c>
      <c r="F12" s="14">
        <v>5.25</v>
      </c>
      <c r="G12" s="14"/>
      <c r="H12" s="33">
        <v>24</v>
      </c>
      <c r="I12" s="13">
        <f t="shared" si="0"/>
        <v>5.373333333333334</v>
      </c>
      <c r="J12" s="15">
        <f t="shared" si="1"/>
        <v>0.97704714640198498</v>
      </c>
    </row>
    <row r="13" spans="1:10">
      <c r="A13" s="8">
        <v>44865</v>
      </c>
      <c r="B13" s="82" t="s">
        <v>33</v>
      </c>
      <c r="C13" s="9" t="s">
        <v>39</v>
      </c>
      <c r="D13" s="12">
        <v>9</v>
      </c>
      <c r="E13" s="13">
        <v>13.37</v>
      </c>
      <c r="F13" s="14">
        <v>5.26</v>
      </c>
      <c r="G13" s="14"/>
      <c r="H13" s="33">
        <v>24</v>
      </c>
      <c r="I13" s="13">
        <f t="shared" si="0"/>
        <v>5.373333333333334</v>
      </c>
      <c r="J13" s="15">
        <f t="shared" si="1"/>
        <v>0.9789081885856078</v>
      </c>
    </row>
    <row r="14" spans="1:10" ht="7.8" customHeight="1">
      <c r="A14" s="20"/>
      <c r="B14" s="21"/>
      <c r="C14" s="21"/>
      <c r="D14" s="22"/>
      <c r="E14" s="23"/>
      <c r="F14" s="24"/>
      <c r="G14" s="24"/>
      <c r="H14" s="34"/>
      <c r="I14" s="23"/>
      <c r="J14" s="25"/>
    </row>
    <row r="15" spans="1:10" ht="69.599999999999994" customHeight="1">
      <c r="A15" s="8" t="s">
        <v>16</v>
      </c>
      <c r="B15" s="39"/>
      <c r="C15" s="40"/>
      <c r="D15" s="40"/>
      <c r="E15" s="41"/>
      <c r="F15" s="26" t="s">
        <v>17</v>
      </c>
      <c r="G15" s="42"/>
      <c r="H15" s="43"/>
      <c r="I15" s="43"/>
      <c r="J15" s="44"/>
    </row>
    <row r="16" spans="1:10" ht="7.8" customHeight="1"/>
    <row r="17" spans="1:10" ht="172.2" customHeight="1">
      <c r="A17" s="26" t="s">
        <v>10</v>
      </c>
      <c r="B17" s="45"/>
      <c r="C17" s="46"/>
      <c r="D17" s="46"/>
      <c r="E17" s="47"/>
      <c r="F17" s="26" t="s">
        <v>11</v>
      </c>
      <c r="G17" s="48"/>
      <c r="H17" s="49"/>
      <c r="I17" s="49"/>
      <c r="J17" s="50"/>
    </row>
    <row r="19" spans="1:10" s="60" customFormat="1" ht="32.4" customHeight="1">
      <c r="A19" s="51" t="s">
        <v>19</v>
      </c>
      <c r="B19" s="52">
        <v>2018.09</v>
      </c>
      <c r="C19" s="53"/>
      <c r="D19" s="53"/>
      <c r="E19" s="54"/>
      <c r="F19" s="55" t="s">
        <v>20</v>
      </c>
      <c r="G19" s="56" t="s">
        <v>21</v>
      </c>
      <c r="H19" s="57" t="s">
        <v>22</v>
      </c>
      <c r="I19" s="58"/>
      <c r="J19" s="59"/>
    </row>
    <row r="20" spans="1:10" s="60" customFormat="1" ht="31.2" customHeight="1">
      <c r="A20" s="61"/>
      <c r="B20" s="62"/>
      <c r="C20" s="63"/>
      <c r="D20" s="63"/>
      <c r="E20" s="64"/>
      <c r="F20" s="65"/>
      <c r="G20" s="56" t="s">
        <v>23</v>
      </c>
      <c r="H20" s="57" t="s">
        <v>22</v>
      </c>
      <c r="I20" s="58"/>
      <c r="J20" s="59"/>
    </row>
    <row r="21" spans="1:10" s="60" customFormat="1" ht="32.4" customHeight="1">
      <c r="A21" s="66" t="s">
        <v>24</v>
      </c>
      <c r="B21" s="67" t="s">
        <v>54</v>
      </c>
      <c r="C21" s="68"/>
      <c r="D21" s="68"/>
      <c r="E21" s="68"/>
      <c r="F21" s="65"/>
      <c r="G21" s="56" t="s">
        <v>25</v>
      </c>
      <c r="H21" s="57" t="s">
        <v>22</v>
      </c>
      <c r="I21" s="58"/>
      <c r="J21" s="59"/>
    </row>
    <row r="22" spans="1:10" s="60" customFormat="1" ht="30.6" customHeight="1">
      <c r="A22" s="69"/>
      <c r="B22" s="68"/>
      <c r="C22" s="68"/>
      <c r="D22" s="68"/>
      <c r="E22" s="68"/>
      <c r="F22" s="65"/>
      <c r="G22" s="56" t="s">
        <v>26</v>
      </c>
      <c r="H22" s="57" t="s">
        <v>22</v>
      </c>
      <c r="I22" s="58"/>
      <c r="J22" s="59"/>
    </row>
    <row r="23" spans="1:10" s="60" customFormat="1" ht="28.8" customHeight="1">
      <c r="A23" s="69"/>
      <c r="B23" s="68"/>
      <c r="C23" s="68"/>
      <c r="D23" s="68"/>
      <c r="E23" s="68"/>
      <c r="F23" s="65"/>
      <c r="G23" s="56" t="s">
        <v>27</v>
      </c>
      <c r="H23" s="57" t="s">
        <v>22</v>
      </c>
      <c r="I23" s="46"/>
      <c r="J23" s="47"/>
    </row>
    <row r="24" spans="1:10" s="60" customFormat="1" ht="34.200000000000003" customHeight="1">
      <c r="A24" s="70" t="s">
        <v>28</v>
      </c>
      <c r="B24" s="71" t="s">
        <v>53</v>
      </c>
      <c r="C24" s="72"/>
      <c r="D24" s="72"/>
      <c r="E24" s="73"/>
      <c r="F24" s="65"/>
      <c r="G24" s="56" t="s">
        <v>29</v>
      </c>
      <c r="H24" s="57" t="s">
        <v>22</v>
      </c>
      <c r="I24" s="46"/>
      <c r="J24" s="47"/>
    </row>
    <row r="25" spans="1:10" s="60" customFormat="1" ht="34.200000000000003" customHeight="1">
      <c r="A25" s="74"/>
      <c r="B25" s="75"/>
      <c r="C25" s="76"/>
      <c r="D25" s="76"/>
      <c r="E25" s="77"/>
      <c r="F25" s="65"/>
      <c r="G25" s="56" t="s">
        <v>30</v>
      </c>
      <c r="H25" s="57" t="s">
        <v>22</v>
      </c>
      <c r="I25" s="46"/>
      <c r="J25" s="47"/>
    </row>
    <row r="26" spans="1:10" s="60" customFormat="1" ht="36" customHeight="1">
      <c r="A26" s="61"/>
      <c r="B26" s="78"/>
      <c r="C26" s="79"/>
      <c r="D26" s="79"/>
      <c r="E26" s="80"/>
      <c r="F26" s="81"/>
      <c r="G26" s="56" t="s">
        <v>31</v>
      </c>
      <c r="H26" s="57" t="s">
        <v>22</v>
      </c>
      <c r="I26" s="46"/>
      <c r="J26" s="47"/>
    </row>
    <row r="27" spans="1:10" s="60" customFormat="1" ht="126.6" customHeight="1">
      <c r="A27" s="83" t="s">
        <v>66</v>
      </c>
      <c r="B27" s="84"/>
      <c r="C27" s="85"/>
      <c r="D27" s="85"/>
      <c r="E27" s="85"/>
      <c r="F27" s="46"/>
      <c r="G27" s="46"/>
      <c r="H27" s="46"/>
      <c r="I27" s="46"/>
      <c r="J27" s="47"/>
    </row>
  </sheetData>
  <autoFilter ref="A4:J13"/>
  <mergeCells count="22">
    <mergeCell ref="A24:A26"/>
    <mergeCell ref="B24:E26"/>
    <mergeCell ref="H24:J24"/>
    <mergeCell ref="H25:J25"/>
    <mergeCell ref="H26:J26"/>
    <mergeCell ref="B27:J27"/>
    <mergeCell ref="A19:A20"/>
    <mergeCell ref="B19:E20"/>
    <mergeCell ref="F19:F26"/>
    <mergeCell ref="H19:J19"/>
    <mergeCell ref="H20:J20"/>
    <mergeCell ref="A21:A23"/>
    <mergeCell ref="B21:E23"/>
    <mergeCell ref="H21:J21"/>
    <mergeCell ref="H22:J22"/>
    <mergeCell ref="H23:J23"/>
    <mergeCell ref="D2:E2"/>
    <mergeCell ref="G2:H2"/>
    <mergeCell ref="B15:E15"/>
    <mergeCell ref="G15:J15"/>
    <mergeCell ref="B17:E17"/>
    <mergeCell ref="G17:J17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owerPoint.Show.12" dvAspect="DVASPECT_ICON" link="[2]!''''" oleUpdate="OLEUPDATE_ONCALL" shapeId="2049">
          <objectPr defaultSize="0" dde="1" r:id="rId4">
            <anchor moveWithCells="1">
              <from>
                <xdr:col>4</xdr:col>
                <xdr:colOff>441960</xdr:colOff>
                <xdr:row>26</xdr:row>
                <xdr:rowOff>388620</xdr:rowOff>
              </from>
              <to>
                <xdr:col>5</xdr:col>
                <xdr:colOff>678180</xdr:colOff>
                <xdr:row>26</xdr:row>
                <xdr:rowOff>1074420</xdr:rowOff>
              </to>
            </anchor>
          </objectPr>
        </oleObject>
      </mc:Choice>
      <mc:Fallback>
        <oleObject progId="PowerPoint.Show.12" dvAspect="DVASPECT_ICON" link="[2]!''''" oleUpdate="OLEUPDATE_ONCALL" shapeId="2049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7"/>
  <sheetViews>
    <sheetView topLeftCell="A25" zoomScale="85" zoomScaleNormal="85" workbookViewId="0">
      <selection activeCell="B27" sqref="B27:J27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30" customWidth="1"/>
    <col min="9" max="9" width="17" style="5" customWidth="1"/>
    <col min="10" max="10" width="13.69921875" customWidth="1"/>
  </cols>
  <sheetData>
    <row r="1" spans="1:10" ht="18" thickBot="1"/>
    <row r="2" spans="1:10" ht="45.6" customHeight="1" thickBot="1">
      <c r="A2" s="28" t="s">
        <v>0</v>
      </c>
      <c r="B2" s="27" t="s">
        <v>46</v>
      </c>
      <c r="C2" s="28" t="s">
        <v>1</v>
      </c>
      <c r="D2" s="35" t="s">
        <v>47</v>
      </c>
      <c r="E2" s="36"/>
      <c r="F2" s="18" t="s">
        <v>14</v>
      </c>
      <c r="G2" s="37" t="s">
        <v>38</v>
      </c>
      <c r="H2" s="38"/>
      <c r="I2" s="29" t="s">
        <v>15</v>
      </c>
      <c r="J2" s="18">
        <v>9</v>
      </c>
    </row>
    <row r="3" spans="1:10" ht="4.5" customHeight="1">
      <c r="A3" s="1"/>
      <c r="B3" s="1"/>
      <c r="C3" s="1"/>
      <c r="D3" s="1"/>
      <c r="E3" s="4"/>
      <c r="F3" s="6"/>
      <c r="G3" s="6"/>
      <c r="H3" s="31"/>
      <c r="I3" s="4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32" t="s">
        <v>13</v>
      </c>
      <c r="I4" s="3" t="s">
        <v>6</v>
      </c>
      <c r="J4" s="10" t="s">
        <v>4</v>
      </c>
    </row>
    <row r="5" spans="1:10">
      <c r="A5" s="8">
        <v>44865</v>
      </c>
      <c r="B5" s="82" t="s">
        <v>33</v>
      </c>
      <c r="C5" s="9" t="s">
        <v>42</v>
      </c>
      <c r="D5" s="12">
        <v>1</v>
      </c>
      <c r="E5" s="13">
        <v>13.12</v>
      </c>
      <c r="F5" s="14">
        <v>5.48</v>
      </c>
      <c r="G5" s="14"/>
      <c r="H5" s="33">
        <v>22</v>
      </c>
      <c r="I5" s="13">
        <v>6.8</v>
      </c>
      <c r="J5" s="15">
        <f>F5/I5</f>
        <v>0.80588235294117661</v>
      </c>
    </row>
    <row r="6" spans="1:10">
      <c r="A6" s="8">
        <v>44865</v>
      </c>
      <c r="B6" s="82" t="s">
        <v>33</v>
      </c>
      <c r="C6" s="9" t="s">
        <v>42</v>
      </c>
      <c r="D6" s="12">
        <v>2</v>
      </c>
      <c r="E6" s="13">
        <v>13.1</v>
      </c>
      <c r="F6" s="14">
        <v>5.68</v>
      </c>
      <c r="G6" s="14"/>
      <c r="H6" s="33">
        <v>22</v>
      </c>
      <c r="I6" s="13">
        <v>6.8</v>
      </c>
      <c r="J6" s="15">
        <f t="shared" ref="J6:J13" si="0">F6/I6</f>
        <v>0.83529411764705885</v>
      </c>
    </row>
    <row r="7" spans="1:10">
      <c r="A7" s="8">
        <v>44865</v>
      </c>
      <c r="B7" s="82" t="s">
        <v>33</v>
      </c>
      <c r="C7" s="9" t="s">
        <v>42</v>
      </c>
      <c r="D7" s="12">
        <v>3</v>
      </c>
      <c r="E7" s="13">
        <v>13.13</v>
      </c>
      <c r="F7" s="14">
        <v>5.61</v>
      </c>
      <c r="G7" s="14"/>
      <c r="H7" s="33">
        <v>22</v>
      </c>
      <c r="I7" s="13">
        <v>6.8</v>
      </c>
      <c r="J7" s="15">
        <f t="shared" si="0"/>
        <v>0.82500000000000007</v>
      </c>
    </row>
    <row r="8" spans="1:10">
      <c r="A8" s="8">
        <v>44865</v>
      </c>
      <c r="B8" s="82" t="s">
        <v>33</v>
      </c>
      <c r="C8" s="9" t="s">
        <v>42</v>
      </c>
      <c r="D8" s="12">
        <v>4</v>
      </c>
      <c r="E8" s="13">
        <v>13.15</v>
      </c>
      <c r="F8" s="14">
        <v>5.7</v>
      </c>
      <c r="G8" s="14"/>
      <c r="H8" s="33">
        <v>22</v>
      </c>
      <c r="I8" s="13">
        <v>6.8</v>
      </c>
      <c r="J8" s="15">
        <f t="shared" si="0"/>
        <v>0.83823529411764708</v>
      </c>
    </row>
    <row r="9" spans="1:10">
      <c r="A9" s="8">
        <v>44865</v>
      </c>
      <c r="B9" s="82" t="s">
        <v>33</v>
      </c>
      <c r="C9" s="9" t="s">
        <v>42</v>
      </c>
      <c r="D9" s="12">
        <v>5</v>
      </c>
      <c r="E9" s="13">
        <v>13.14</v>
      </c>
      <c r="F9" s="14">
        <v>5.66</v>
      </c>
      <c r="G9" s="14"/>
      <c r="H9" s="33">
        <v>22</v>
      </c>
      <c r="I9" s="13">
        <v>6.8</v>
      </c>
      <c r="J9" s="15">
        <f t="shared" si="0"/>
        <v>0.83235294117647063</v>
      </c>
    </row>
    <row r="10" spans="1:10">
      <c r="A10" s="8">
        <v>44865</v>
      </c>
      <c r="B10" s="82" t="s">
        <v>33</v>
      </c>
      <c r="C10" s="9" t="s">
        <v>42</v>
      </c>
      <c r="D10" s="12">
        <v>6</v>
      </c>
      <c r="E10" s="13">
        <v>13.3</v>
      </c>
      <c r="F10" s="14">
        <v>5.99</v>
      </c>
      <c r="G10" s="14"/>
      <c r="H10" s="33">
        <v>22</v>
      </c>
      <c r="I10" s="13">
        <v>6.8</v>
      </c>
      <c r="J10" s="15">
        <f t="shared" si="0"/>
        <v>0.88088235294117656</v>
      </c>
    </row>
    <row r="11" spans="1:10">
      <c r="A11" s="8">
        <v>44865</v>
      </c>
      <c r="B11" s="82" t="s">
        <v>33</v>
      </c>
      <c r="C11" s="9" t="s">
        <v>42</v>
      </c>
      <c r="D11" s="12">
        <v>7</v>
      </c>
      <c r="E11" s="13">
        <v>13.2</v>
      </c>
      <c r="F11" s="14">
        <v>5.83</v>
      </c>
      <c r="G11" s="14"/>
      <c r="H11" s="33">
        <v>22</v>
      </c>
      <c r="I11" s="13">
        <v>6.8</v>
      </c>
      <c r="J11" s="15">
        <f t="shared" si="0"/>
        <v>0.85735294117647065</v>
      </c>
    </row>
    <row r="12" spans="1:10">
      <c r="A12" s="8">
        <v>44865</v>
      </c>
      <c r="B12" s="82" t="s">
        <v>33</v>
      </c>
      <c r="C12" s="9" t="s">
        <v>42</v>
      </c>
      <c r="D12" s="12">
        <v>8</v>
      </c>
      <c r="E12" s="13">
        <v>13.17</v>
      </c>
      <c r="F12" s="14">
        <v>5.69</v>
      </c>
      <c r="G12" s="14"/>
      <c r="H12" s="33">
        <v>22</v>
      </c>
      <c r="I12" s="13">
        <v>6.8</v>
      </c>
      <c r="J12" s="15">
        <f t="shared" si="0"/>
        <v>0.83676470588235297</v>
      </c>
    </row>
    <row r="13" spans="1:10">
      <c r="A13" s="8">
        <v>44865</v>
      </c>
      <c r="B13" s="82" t="s">
        <v>33</v>
      </c>
      <c r="C13" s="9" t="s">
        <v>42</v>
      </c>
      <c r="D13" s="12">
        <v>9</v>
      </c>
      <c r="E13" s="13">
        <v>13.28</v>
      </c>
      <c r="F13" s="14">
        <v>5.94</v>
      </c>
      <c r="G13" s="14"/>
      <c r="H13" s="33">
        <v>22</v>
      </c>
      <c r="I13" s="13">
        <v>6.8</v>
      </c>
      <c r="J13" s="15">
        <f t="shared" si="0"/>
        <v>0.873529411764706</v>
      </c>
    </row>
    <row r="14" spans="1:10" ht="7.8" customHeight="1">
      <c r="A14" s="20"/>
      <c r="B14" s="21"/>
      <c r="C14" s="21"/>
      <c r="D14" s="22"/>
      <c r="E14" s="23"/>
      <c r="F14" s="24"/>
      <c r="G14" s="24"/>
      <c r="H14" s="34"/>
      <c r="I14" s="23"/>
      <c r="J14" s="25"/>
    </row>
    <row r="15" spans="1:10" ht="69.599999999999994" customHeight="1">
      <c r="A15" s="8" t="s">
        <v>16</v>
      </c>
      <c r="B15" s="39"/>
      <c r="C15" s="40"/>
      <c r="D15" s="40"/>
      <c r="E15" s="41"/>
      <c r="F15" s="26" t="s">
        <v>17</v>
      </c>
      <c r="G15" s="42"/>
      <c r="H15" s="43"/>
      <c r="I15" s="43"/>
      <c r="J15" s="44"/>
    </row>
    <row r="16" spans="1:10" ht="7.8" customHeight="1"/>
    <row r="17" spans="1:10" ht="172.2" customHeight="1">
      <c r="A17" s="26" t="s">
        <v>10</v>
      </c>
      <c r="B17" s="45"/>
      <c r="C17" s="46"/>
      <c r="D17" s="46"/>
      <c r="E17" s="47"/>
      <c r="F17" s="26" t="s">
        <v>11</v>
      </c>
      <c r="G17" s="48"/>
      <c r="H17" s="49"/>
      <c r="I17" s="49"/>
      <c r="J17" s="50"/>
    </row>
    <row r="19" spans="1:10" s="60" customFormat="1" ht="32.4" customHeight="1">
      <c r="A19" s="51" t="s">
        <v>19</v>
      </c>
      <c r="B19" s="52">
        <v>2019.01</v>
      </c>
      <c r="C19" s="53"/>
      <c r="D19" s="53"/>
      <c r="E19" s="54"/>
      <c r="F19" s="55" t="s">
        <v>20</v>
      </c>
      <c r="G19" s="56" t="s">
        <v>21</v>
      </c>
      <c r="H19" s="57" t="s">
        <v>22</v>
      </c>
      <c r="I19" s="58"/>
      <c r="J19" s="59"/>
    </row>
    <row r="20" spans="1:10" s="60" customFormat="1" ht="31.2" customHeight="1">
      <c r="A20" s="61"/>
      <c r="B20" s="62"/>
      <c r="C20" s="63"/>
      <c r="D20" s="63"/>
      <c r="E20" s="64"/>
      <c r="F20" s="65"/>
      <c r="G20" s="56" t="s">
        <v>23</v>
      </c>
      <c r="H20" s="57" t="s">
        <v>22</v>
      </c>
      <c r="I20" s="58"/>
      <c r="J20" s="59"/>
    </row>
    <row r="21" spans="1:10" s="60" customFormat="1" ht="32.4" customHeight="1">
      <c r="A21" s="66" t="s">
        <v>24</v>
      </c>
      <c r="B21" s="67" t="s">
        <v>54</v>
      </c>
      <c r="C21" s="68"/>
      <c r="D21" s="68"/>
      <c r="E21" s="68"/>
      <c r="F21" s="65"/>
      <c r="G21" s="56" t="s">
        <v>25</v>
      </c>
      <c r="H21" s="57" t="s">
        <v>22</v>
      </c>
      <c r="I21" s="58"/>
      <c r="J21" s="59"/>
    </row>
    <row r="22" spans="1:10" s="60" customFormat="1" ht="30.6" customHeight="1">
      <c r="A22" s="69"/>
      <c r="B22" s="68"/>
      <c r="C22" s="68"/>
      <c r="D22" s="68"/>
      <c r="E22" s="68"/>
      <c r="F22" s="65"/>
      <c r="G22" s="56" t="s">
        <v>26</v>
      </c>
      <c r="H22" s="57" t="s">
        <v>22</v>
      </c>
      <c r="I22" s="58"/>
      <c r="J22" s="59"/>
    </row>
    <row r="23" spans="1:10" s="60" customFormat="1" ht="28.8" customHeight="1">
      <c r="A23" s="69"/>
      <c r="B23" s="68"/>
      <c r="C23" s="68"/>
      <c r="D23" s="68"/>
      <c r="E23" s="68"/>
      <c r="F23" s="65"/>
      <c r="G23" s="56" t="s">
        <v>27</v>
      </c>
      <c r="H23" s="57" t="s">
        <v>22</v>
      </c>
      <c r="I23" s="58"/>
      <c r="J23" s="59"/>
    </row>
    <row r="24" spans="1:10" s="60" customFormat="1" ht="34.200000000000003" customHeight="1">
      <c r="A24" s="70" t="s">
        <v>28</v>
      </c>
      <c r="B24" s="71" t="s">
        <v>53</v>
      </c>
      <c r="C24" s="72"/>
      <c r="D24" s="72"/>
      <c r="E24" s="73"/>
      <c r="F24" s="65"/>
      <c r="G24" s="56" t="s">
        <v>29</v>
      </c>
      <c r="H24" s="57" t="s">
        <v>22</v>
      </c>
      <c r="I24" s="46"/>
      <c r="J24" s="47"/>
    </row>
    <row r="25" spans="1:10" s="60" customFormat="1" ht="34.200000000000003" customHeight="1">
      <c r="A25" s="74"/>
      <c r="B25" s="75"/>
      <c r="C25" s="76"/>
      <c r="D25" s="76"/>
      <c r="E25" s="77"/>
      <c r="F25" s="65"/>
      <c r="G25" s="56" t="s">
        <v>30</v>
      </c>
      <c r="H25" s="57" t="s">
        <v>22</v>
      </c>
      <c r="I25" s="46"/>
      <c r="J25" s="47"/>
    </row>
    <row r="26" spans="1:10" s="60" customFormat="1" ht="36" customHeight="1">
      <c r="A26" s="61"/>
      <c r="B26" s="78"/>
      <c r="C26" s="79"/>
      <c r="D26" s="79"/>
      <c r="E26" s="80"/>
      <c r="F26" s="81"/>
      <c r="G26" s="56" t="s">
        <v>31</v>
      </c>
      <c r="H26" s="57" t="s">
        <v>22</v>
      </c>
      <c r="I26" s="58"/>
      <c r="J26" s="59"/>
    </row>
    <row r="27" spans="1:10" s="60" customFormat="1" ht="126.6" customHeight="1">
      <c r="A27" s="83" t="s">
        <v>66</v>
      </c>
      <c r="B27" s="84"/>
      <c r="C27" s="85"/>
      <c r="D27" s="85"/>
      <c r="E27" s="85"/>
      <c r="F27" s="46"/>
      <c r="G27" s="46"/>
      <c r="H27" s="46"/>
      <c r="I27" s="46"/>
      <c r="J27" s="47"/>
    </row>
  </sheetData>
  <autoFilter ref="A4:J13"/>
  <mergeCells count="22">
    <mergeCell ref="A24:A26"/>
    <mergeCell ref="B24:E26"/>
    <mergeCell ref="H24:J24"/>
    <mergeCell ref="H25:J25"/>
    <mergeCell ref="H26:J26"/>
    <mergeCell ref="B27:J27"/>
    <mergeCell ref="A19:A20"/>
    <mergeCell ref="B19:E20"/>
    <mergeCell ref="F19:F26"/>
    <mergeCell ref="H19:J19"/>
    <mergeCell ref="H20:J20"/>
    <mergeCell ref="A21:A23"/>
    <mergeCell ref="B21:E23"/>
    <mergeCell ref="H21:J21"/>
    <mergeCell ref="H22:J22"/>
    <mergeCell ref="H23:J23"/>
    <mergeCell ref="D2:E2"/>
    <mergeCell ref="G2:H2"/>
    <mergeCell ref="B15:E15"/>
    <mergeCell ref="G15:J15"/>
    <mergeCell ref="B17:E17"/>
    <mergeCell ref="G17:J17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owerPoint.Show.12" dvAspect="DVASPECT_ICON" link="[3]!''''" oleUpdate="OLEUPDATE_ONCALL" shapeId="3073">
          <objectPr defaultSize="0" dde="1" r:id="rId4">
            <anchor moveWithCells="1">
              <from>
                <xdr:col>4</xdr:col>
                <xdr:colOff>541020</xdr:colOff>
                <xdr:row>26</xdr:row>
                <xdr:rowOff>403860</xdr:rowOff>
              </from>
              <to>
                <xdr:col>5</xdr:col>
                <xdr:colOff>777240</xdr:colOff>
                <xdr:row>26</xdr:row>
                <xdr:rowOff>1089660</xdr:rowOff>
              </to>
            </anchor>
          </objectPr>
        </oleObject>
      </mc:Choice>
      <mc:Fallback>
        <oleObject progId="PowerPoint.Show.12" dvAspect="DVASPECT_ICON" link="[3]!''''" oleUpdate="OLEUPDATE_ONCALL" shapeId="3073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0"/>
  <sheetViews>
    <sheetView topLeftCell="A16" zoomScale="85" zoomScaleNormal="85" workbookViewId="0">
      <selection activeCell="B20" sqref="B20:J20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30" customWidth="1"/>
    <col min="9" max="9" width="17" style="5" customWidth="1"/>
    <col min="10" max="10" width="13.69921875" customWidth="1"/>
  </cols>
  <sheetData>
    <row r="1" spans="1:10" ht="18" thickBot="1"/>
    <row r="2" spans="1:10" ht="45.6" customHeight="1" thickBot="1">
      <c r="A2" s="28" t="s">
        <v>0</v>
      </c>
      <c r="B2" s="27" t="s">
        <v>48</v>
      </c>
      <c r="C2" s="28" t="s">
        <v>1</v>
      </c>
      <c r="D2" s="35" t="s">
        <v>49</v>
      </c>
      <c r="E2" s="36"/>
      <c r="F2" s="18" t="s">
        <v>14</v>
      </c>
      <c r="G2" s="37" t="s">
        <v>38</v>
      </c>
      <c r="H2" s="38"/>
      <c r="I2" s="29" t="s">
        <v>15</v>
      </c>
      <c r="J2" s="18">
        <v>2</v>
      </c>
    </row>
    <row r="3" spans="1:10" ht="4.5" customHeight="1">
      <c r="A3" s="1"/>
      <c r="B3" s="1"/>
      <c r="C3" s="1"/>
      <c r="D3" s="1"/>
      <c r="E3" s="4"/>
      <c r="F3" s="6"/>
      <c r="G3" s="6"/>
      <c r="H3" s="31"/>
      <c r="I3" s="4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32" t="s">
        <v>13</v>
      </c>
      <c r="I4" s="3" t="s">
        <v>6</v>
      </c>
      <c r="J4" s="10" t="s">
        <v>4</v>
      </c>
    </row>
    <row r="5" spans="1:10">
      <c r="A5" s="8">
        <v>44865</v>
      </c>
      <c r="B5" s="82" t="s">
        <v>33</v>
      </c>
      <c r="C5" s="9" t="s">
        <v>43</v>
      </c>
      <c r="D5" s="12">
        <v>1</v>
      </c>
      <c r="E5" s="13">
        <v>13.03</v>
      </c>
      <c r="F5" s="14">
        <v>2.88</v>
      </c>
      <c r="G5" s="14"/>
      <c r="H5" s="33">
        <v>20</v>
      </c>
      <c r="I5" s="13">
        <v>2.8</v>
      </c>
      <c r="J5" s="15">
        <f>F5/I5</f>
        <v>1.0285714285714287</v>
      </c>
    </row>
    <row r="6" spans="1:10">
      <c r="A6" s="8">
        <v>44865</v>
      </c>
      <c r="B6" s="82" t="s">
        <v>33</v>
      </c>
      <c r="C6" s="9" t="s">
        <v>43</v>
      </c>
      <c r="D6" s="12">
        <v>2</v>
      </c>
      <c r="E6" s="13">
        <v>12.97</v>
      </c>
      <c r="F6" s="14">
        <v>2.84</v>
      </c>
      <c r="G6" s="14"/>
      <c r="H6" s="33">
        <v>20</v>
      </c>
      <c r="I6" s="13">
        <v>2.8</v>
      </c>
      <c r="J6" s="15">
        <f t="shared" ref="J6" si="0">F6/I6</f>
        <v>1.0142857142857142</v>
      </c>
    </row>
    <row r="7" spans="1:10" ht="7.8" customHeight="1">
      <c r="A7" s="20"/>
      <c r="B7" s="21"/>
      <c r="C7" s="21"/>
      <c r="D7" s="22"/>
      <c r="E7" s="23"/>
      <c r="F7" s="24"/>
      <c r="G7" s="24"/>
      <c r="H7" s="34"/>
      <c r="I7" s="23"/>
      <c r="J7" s="25"/>
    </row>
    <row r="8" spans="1:10" ht="69.599999999999994" customHeight="1">
      <c r="A8" s="8" t="s">
        <v>16</v>
      </c>
      <c r="B8" s="39"/>
      <c r="C8" s="40"/>
      <c r="D8" s="40"/>
      <c r="E8" s="41"/>
      <c r="F8" s="26" t="s">
        <v>17</v>
      </c>
      <c r="G8" s="42"/>
      <c r="H8" s="43"/>
      <c r="I8" s="43"/>
      <c r="J8" s="44"/>
    </row>
    <row r="9" spans="1:10" ht="7.8" customHeight="1"/>
    <row r="10" spans="1:10" ht="172.2" customHeight="1">
      <c r="A10" s="26" t="s">
        <v>10</v>
      </c>
      <c r="B10" s="45"/>
      <c r="C10" s="46"/>
      <c r="D10" s="46"/>
      <c r="E10" s="47"/>
      <c r="F10" s="26" t="s">
        <v>11</v>
      </c>
      <c r="G10" s="48"/>
      <c r="H10" s="49"/>
      <c r="I10" s="49"/>
      <c r="J10" s="50"/>
    </row>
    <row r="12" spans="1:10" s="60" customFormat="1" ht="32.4" customHeight="1">
      <c r="A12" s="51" t="s">
        <v>19</v>
      </c>
      <c r="B12" s="52">
        <v>2019.01</v>
      </c>
      <c r="C12" s="53"/>
      <c r="D12" s="53"/>
      <c r="E12" s="54"/>
      <c r="F12" s="55" t="s">
        <v>20</v>
      </c>
      <c r="G12" s="56" t="s">
        <v>21</v>
      </c>
      <c r="H12" s="57" t="s">
        <v>22</v>
      </c>
      <c r="I12" s="58"/>
      <c r="J12" s="59"/>
    </row>
    <row r="13" spans="1:10" s="60" customFormat="1" ht="31.2" customHeight="1">
      <c r="A13" s="61"/>
      <c r="B13" s="62"/>
      <c r="C13" s="63"/>
      <c r="D13" s="63"/>
      <c r="E13" s="64"/>
      <c r="F13" s="65"/>
      <c r="G13" s="56" t="s">
        <v>23</v>
      </c>
      <c r="H13" s="57" t="s">
        <v>22</v>
      </c>
      <c r="I13" s="58"/>
      <c r="J13" s="59"/>
    </row>
    <row r="14" spans="1:10" s="60" customFormat="1" ht="32.4" customHeight="1">
      <c r="A14" s="66" t="s">
        <v>24</v>
      </c>
      <c r="B14" s="67" t="s">
        <v>56</v>
      </c>
      <c r="C14" s="68"/>
      <c r="D14" s="68"/>
      <c r="E14" s="68"/>
      <c r="F14" s="65"/>
      <c r="G14" s="56" t="s">
        <v>25</v>
      </c>
      <c r="H14" s="57" t="s">
        <v>22</v>
      </c>
      <c r="I14" s="58"/>
      <c r="J14" s="59"/>
    </row>
    <row r="15" spans="1:10" s="60" customFormat="1" ht="30.6" customHeight="1">
      <c r="A15" s="69"/>
      <c r="B15" s="68"/>
      <c r="C15" s="68"/>
      <c r="D15" s="68"/>
      <c r="E15" s="68"/>
      <c r="F15" s="65"/>
      <c r="G15" s="56" t="s">
        <v>26</v>
      </c>
      <c r="H15" s="57" t="s">
        <v>22</v>
      </c>
      <c r="I15" s="58"/>
      <c r="J15" s="59"/>
    </row>
    <row r="16" spans="1:10" s="60" customFormat="1" ht="28.8" customHeight="1">
      <c r="A16" s="69"/>
      <c r="B16" s="68"/>
      <c r="C16" s="68"/>
      <c r="D16" s="68"/>
      <c r="E16" s="68"/>
      <c r="F16" s="65"/>
      <c r="G16" s="56" t="s">
        <v>27</v>
      </c>
      <c r="H16" s="57" t="s">
        <v>22</v>
      </c>
      <c r="I16" s="58"/>
      <c r="J16" s="59"/>
    </row>
    <row r="17" spans="1:10" s="60" customFormat="1" ht="34.200000000000003" customHeight="1">
      <c r="A17" s="70" t="s">
        <v>28</v>
      </c>
      <c r="B17" s="71" t="s">
        <v>57</v>
      </c>
      <c r="C17" s="72"/>
      <c r="D17" s="72"/>
      <c r="E17" s="73"/>
      <c r="F17" s="65"/>
      <c r="G17" s="56" t="s">
        <v>29</v>
      </c>
      <c r="H17" s="57" t="s">
        <v>22</v>
      </c>
      <c r="I17" s="46"/>
      <c r="J17" s="47"/>
    </row>
    <row r="18" spans="1:10" s="60" customFormat="1" ht="34.200000000000003" customHeight="1">
      <c r="A18" s="74"/>
      <c r="B18" s="75"/>
      <c r="C18" s="76"/>
      <c r="D18" s="76"/>
      <c r="E18" s="77"/>
      <c r="F18" s="65"/>
      <c r="G18" s="56" t="s">
        <v>30</v>
      </c>
      <c r="H18" s="57" t="s">
        <v>22</v>
      </c>
      <c r="I18" s="46"/>
      <c r="J18" s="47"/>
    </row>
    <row r="19" spans="1:10" s="60" customFormat="1" ht="36" customHeight="1">
      <c r="A19" s="61"/>
      <c r="B19" s="78"/>
      <c r="C19" s="79"/>
      <c r="D19" s="79"/>
      <c r="E19" s="80"/>
      <c r="F19" s="81"/>
      <c r="G19" s="56" t="s">
        <v>31</v>
      </c>
      <c r="H19" s="57" t="s">
        <v>22</v>
      </c>
      <c r="I19" s="58"/>
      <c r="J19" s="59"/>
    </row>
    <row r="20" spans="1:10" s="60" customFormat="1" ht="126.6" customHeight="1">
      <c r="A20" s="83" t="s">
        <v>66</v>
      </c>
      <c r="B20" s="84"/>
      <c r="C20" s="85"/>
      <c r="D20" s="85"/>
      <c r="E20" s="85"/>
      <c r="F20" s="46"/>
      <c r="G20" s="46"/>
      <c r="H20" s="46"/>
      <c r="I20" s="46"/>
      <c r="J20" s="47"/>
    </row>
  </sheetData>
  <autoFilter ref="A4:J6"/>
  <mergeCells count="22">
    <mergeCell ref="A17:A19"/>
    <mergeCell ref="B17:E19"/>
    <mergeCell ref="H17:J17"/>
    <mergeCell ref="H18:J18"/>
    <mergeCell ref="H19:J19"/>
    <mergeCell ref="B20:J20"/>
    <mergeCell ref="A12:A13"/>
    <mergeCell ref="B12:E13"/>
    <mergeCell ref="F12:F19"/>
    <mergeCell ref="H12:J12"/>
    <mergeCell ref="H13:J13"/>
    <mergeCell ref="A14:A16"/>
    <mergeCell ref="B14:E16"/>
    <mergeCell ref="H14:J14"/>
    <mergeCell ref="H15:J15"/>
    <mergeCell ref="H16:J16"/>
    <mergeCell ref="D2:E2"/>
    <mergeCell ref="G2:H2"/>
    <mergeCell ref="B8:E8"/>
    <mergeCell ref="G8:J8"/>
    <mergeCell ref="B10:E10"/>
    <mergeCell ref="G10:J10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owerPoint.Show.12" dvAspect="DVASPECT_ICON" link="[4]!''''" oleUpdate="OLEUPDATE_ONCALL" shapeId="4100">
          <objectPr defaultSize="0" dde="1" r:id="rId4">
            <anchor moveWithCells="1">
              <from>
                <xdr:col>4</xdr:col>
                <xdr:colOff>502920</xdr:colOff>
                <xdr:row>19</xdr:row>
                <xdr:rowOff>411480</xdr:rowOff>
              </from>
              <to>
                <xdr:col>5</xdr:col>
                <xdr:colOff>746760</xdr:colOff>
                <xdr:row>19</xdr:row>
                <xdr:rowOff>1097280</xdr:rowOff>
              </to>
            </anchor>
          </objectPr>
        </oleObject>
      </mc:Choice>
      <mc:Fallback>
        <oleObject progId="PowerPoint.Show.12" dvAspect="DVASPECT_ICON" link="[4]!''''" oleUpdate="OLEUPDATE_ONCALL" shapeId="4100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0"/>
  <sheetViews>
    <sheetView topLeftCell="A16" zoomScale="85" zoomScaleNormal="85" workbookViewId="0">
      <selection activeCell="B20" sqref="B20:J20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30" customWidth="1"/>
    <col min="9" max="9" width="17" style="5" customWidth="1"/>
    <col min="10" max="10" width="13.69921875" customWidth="1"/>
  </cols>
  <sheetData>
    <row r="1" spans="1:10" ht="18" thickBot="1"/>
    <row r="2" spans="1:10" ht="45.6" customHeight="1" thickBot="1">
      <c r="A2" s="28" t="s">
        <v>0</v>
      </c>
      <c r="B2" s="27" t="s">
        <v>64</v>
      </c>
      <c r="C2" s="28" t="s">
        <v>1</v>
      </c>
      <c r="D2" s="35" t="s">
        <v>65</v>
      </c>
      <c r="E2" s="36"/>
      <c r="F2" s="18" t="s">
        <v>14</v>
      </c>
      <c r="G2" s="37" t="s">
        <v>38</v>
      </c>
      <c r="H2" s="38"/>
      <c r="I2" s="29" t="s">
        <v>15</v>
      </c>
      <c r="J2" s="18">
        <v>2</v>
      </c>
    </row>
    <row r="3" spans="1:10" ht="4.5" customHeight="1">
      <c r="A3" s="1"/>
      <c r="B3" s="1"/>
      <c r="C3" s="1"/>
      <c r="D3" s="1"/>
      <c r="E3" s="4"/>
      <c r="F3" s="6"/>
      <c r="G3" s="6"/>
      <c r="H3" s="31"/>
      <c r="I3" s="4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32" t="s">
        <v>13</v>
      </c>
      <c r="I4" s="3" t="s">
        <v>6</v>
      </c>
      <c r="J4" s="10" t="s">
        <v>4</v>
      </c>
    </row>
    <row r="5" spans="1:10">
      <c r="A5" s="8">
        <v>44865</v>
      </c>
      <c r="B5" s="82" t="s">
        <v>33</v>
      </c>
      <c r="C5" s="82" t="s">
        <v>44</v>
      </c>
      <c r="D5" s="12">
        <v>1</v>
      </c>
      <c r="E5" s="13">
        <v>13.71</v>
      </c>
      <c r="F5" s="14">
        <v>5.92</v>
      </c>
      <c r="G5" s="14"/>
      <c r="H5" s="33">
        <v>27</v>
      </c>
      <c r="I5" s="13">
        <f>AVERAGE($F$5:$F$23)</f>
        <v>5.9049999999999994</v>
      </c>
      <c r="J5" s="15">
        <f>F5/I5</f>
        <v>1.0025402201524134</v>
      </c>
    </row>
    <row r="6" spans="1:10">
      <c r="A6" s="8">
        <v>44865</v>
      </c>
      <c r="B6" s="82" t="s">
        <v>33</v>
      </c>
      <c r="C6" s="82" t="s">
        <v>44</v>
      </c>
      <c r="D6" s="12">
        <v>2</v>
      </c>
      <c r="E6" s="13">
        <v>13.6</v>
      </c>
      <c r="F6" s="14">
        <v>5.89</v>
      </c>
      <c r="G6" s="14"/>
      <c r="H6" s="33">
        <v>27</v>
      </c>
      <c r="I6" s="13">
        <f t="shared" ref="I6" si="0">AVERAGE($F$5:$F$23)</f>
        <v>5.9049999999999994</v>
      </c>
      <c r="J6" s="15">
        <f t="shared" ref="J6" si="1">F6/I6</f>
        <v>0.99745977984758682</v>
      </c>
    </row>
    <row r="7" spans="1:10" ht="7.8" customHeight="1">
      <c r="A7" s="20"/>
      <c r="B7" s="21"/>
      <c r="C7" s="21"/>
      <c r="D7" s="22"/>
      <c r="E7" s="23"/>
      <c r="F7" s="24"/>
      <c r="G7" s="24"/>
      <c r="H7" s="34"/>
      <c r="I7" s="23"/>
      <c r="J7" s="25"/>
    </row>
    <row r="8" spans="1:10" ht="69.599999999999994" customHeight="1">
      <c r="A8" s="8" t="s">
        <v>16</v>
      </c>
      <c r="B8" s="39"/>
      <c r="C8" s="40"/>
      <c r="D8" s="40"/>
      <c r="E8" s="41"/>
      <c r="F8" s="26" t="s">
        <v>17</v>
      </c>
      <c r="G8" s="42"/>
      <c r="H8" s="43"/>
      <c r="I8" s="43"/>
      <c r="J8" s="44"/>
    </row>
    <row r="9" spans="1:10" ht="7.8" customHeight="1"/>
    <row r="10" spans="1:10" ht="172.2" customHeight="1">
      <c r="A10" s="26" t="s">
        <v>10</v>
      </c>
      <c r="B10" s="45"/>
      <c r="C10" s="46"/>
      <c r="D10" s="46"/>
      <c r="E10" s="47"/>
      <c r="F10" s="26" t="s">
        <v>11</v>
      </c>
      <c r="G10" s="48"/>
      <c r="H10" s="49"/>
      <c r="I10" s="49"/>
      <c r="J10" s="50"/>
    </row>
    <row r="12" spans="1:10" s="60" customFormat="1" ht="32.4" customHeight="1">
      <c r="A12" s="51" t="s">
        <v>19</v>
      </c>
      <c r="B12" s="52">
        <v>2019.01</v>
      </c>
      <c r="C12" s="53"/>
      <c r="D12" s="53"/>
      <c r="E12" s="54"/>
      <c r="F12" s="55" t="s">
        <v>20</v>
      </c>
      <c r="G12" s="56" t="s">
        <v>21</v>
      </c>
      <c r="H12" s="57" t="s">
        <v>61</v>
      </c>
      <c r="I12" s="58"/>
      <c r="J12" s="59"/>
    </row>
    <row r="13" spans="1:10" s="60" customFormat="1" ht="31.2" customHeight="1">
      <c r="A13" s="61"/>
      <c r="B13" s="62"/>
      <c r="C13" s="63"/>
      <c r="D13" s="63"/>
      <c r="E13" s="64"/>
      <c r="F13" s="65"/>
      <c r="G13" s="56" t="s">
        <v>23</v>
      </c>
      <c r="H13" s="57" t="s">
        <v>22</v>
      </c>
      <c r="I13" s="58"/>
      <c r="J13" s="59"/>
    </row>
    <row r="14" spans="1:10" s="60" customFormat="1" ht="32.4" customHeight="1">
      <c r="A14" s="66" t="s">
        <v>24</v>
      </c>
      <c r="B14" s="67" t="s">
        <v>58</v>
      </c>
      <c r="C14" s="68"/>
      <c r="D14" s="68"/>
      <c r="E14" s="68"/>
      <c r="F14" s="65"/>
      <c r="G14" s="56" t="s">
        <v>25</v>
      </c>
      <c r="H14" s="57" t="s">
        <v>22</v>
      </c>
      <c r="I14" s="58"/>
      <c r="J14" s="59"/>
    </row>
    <row r="15" spans="1:10" s="60" customFormat="1" ht="30.6" customHeight="1">
      <c r="A15" s="69"/>
      <c r="B15" s="68"/>
      <c r="C15" s="68"/>
      <c r="D15" s="68"/>
      <c r="E15" s="68"/>
      <c r="F15" s="65"/>
      <c r="G15" s="56" t="s">
        <v>26</v>
      </c>
      <c r="H15" s="57" t="s">
        <v>22</v>
      </c>
      <c r="I15" s="58"/>
      <c r="J15" s="59"/>
    </row>
    <row r="16" spans="1:10" s="60" customFormat="1" ht="28.8" customHeight="1">
      <c r="A16" s="69"/>
      <c r="B16" s="68"/>
      <c r="C16" s="68"/>
      <c r="D16" s="68"/>
      <c r="E16" s="68"/>
      <c r="F16" s="65"/>
      <c r="G16" s="56" t="s">
        <v>27</v>
      </c>
      <c r="H16" s="57" t="s">
        <v>22</v>
      </c>
      <c r="I16" s="46"/>
      <c r="J16" s="47"/>
    </row>
    <row r="17" spans="1:10" s="60" customFormat="1" ht="34.200000000000003" customHeight="1">
      <c r="A17" s="70" t="s">
        <v>28</v>
      </c>
      <c r="B17" s="71" t="s">
        <v>59</v>
      </c>
      <c r="C17" s="72"/>
      <c r="D17" s="72"/>
      <c r="E17" s="73"/>
      <c r="F17" s="65"/>
      <c r="G17" s="56" t="s">
        <v>29</v>
      </c>
      <c r="H17" s="57" t="s">
        <v>60</v>
      </c>
      <c r="I17" s="46"/>
      <c r="J17" s="47"/>
    </row>
    <row r="18" spans="1:10" s="60" customFormat="1" ht="34.200000000000003" customHeight="1">
      <c r="A18" s="74"/>
      <c r="B18" s="75"/>
      <c r="C18" s="76"/>
      <c r="D18" s="76"/>
      <c r="E18" s="77"/>
      <c r="F18" s="65"/>
      <c r="G18" s="56" t="s">
        <v>30</v>
      </c>
      <c r="H18" s="57" t="s">
        <v>22</v>
      </c>
      <c r="I18" s="46"/>
      <c r="J18" s="47"/>
    </row>
    <row r="19" spans="1:10" s="60" customFormat="1" ht="36" customHeight="1">
      <c r="A19" s="61"/>
      <c r="B19" s="78"/>
      <c r="C19" s="79"/>
      <c r="D19" s="79"/>
      <c r="E19" s="80"/>
      <c r="F19" s="81"/>
      <c r="G19" s="56" t="s">
        <v>31</v>
      </c>
      <c r="H19" s="57" t="s">
        <v>22</v>
      </c>
      <c r="I19" s="46"/>
      <c r="J19" s="47"/>
    </row>
    <row r="20" spans="1:10" s="60" customFormat="1" ht="126.6" customHeight="1">
      <c r="A20" s="83" t="s">
        <v>66</v>
      </c>
      <c r="B20" s="84"/>
      <c r="C20" s="85"/>
      <c r="D20" s="85"/>
      <c r="E20" s="85"/>
      <c r="F20" s="46"/>
      <c r="G20" s="46"/>
      <c r="H20" s="46"/>
      <c r="I20" s="46"/>
      <c r="J20" s="47"/>
    </row>
  </sheetData>
  <autoFilter ref="A4:J6"/>
  <mergeCells count="22">
    <mergeCell ref="A17:A19"/>
    <mergeCell ref="B17:E19"/>
    <mergeCell ref="H17:J17"/>
    <mergeCell ref="H18:J18"/>
    <mergeCell ref="H19:J19"/>
    <mergeCell ref="B20:J20"/>
    <mergeCell ref="A12:A13"/>
    <mergeCell ref="B12:E13"/>
    <mergeCell ref="F12:F19"/>
    <mergeCell ref="H12:J12"/>
    <mergeCell ref="H13:J13"/>
    <mergeCell ref="A14:A16"/>
    <mergeCell ref="B14:E16"/>
    <mergeCell ref="H14:J14"/>
    <mergeCell ref="H15:J15"/>
    <mergeCell ref="H16:J16"/>
    <mergeCell ref="D2:E2"/>
    <mergeCell ref="G2:H2"/>
    <mergeCell ref="B8:E8"/>
    <mergeCell ref="G8:J8"/>
    <mergeCell ref="B10:E10"/>
    <mergeCell ref="G10:J10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owerPoint.Show.12" dvAspect="DVASPECT_ICON" link="[5]!''''" oleUpdate="OLEUPDATE_ONCALL" shapeId="5123">
          <objectPr defaultSize="0" dde="1" r:id="rId4">
            <anchor moveWithCells="1">
              <from>
                <xdr:col>4</xdr:col>
                <xdr:colOff>647700</xdr:colOff>
                <xdr:row>19</xdr:row>
                <xdr:rowOff>335280</xdr:rowOff>
              </from>
              <to>
                <xdr:col>5</xdr:col>
                <xdr:colOff>883920</xdr:colOff>
                <xdr:row>19</xdr:row>
                <xdr:rowOff>1021080</xdr:rowOff>
              </to>
            </anchor>
          </objectPr>
        </oleObject>
      </mc:Choice>
      <mc:Fallback>
        <oleObject progId="PowerPoint.Show.12" dvAspect="DVASPECT_ICON" link="[5]!''''" oleUpdate="OLEUPDATE_ONCALL" shapeId="5123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2"/>
  <sheetViews>
    <sheetView tabSelected="1" zoomScaleNormal="100" workbookViewId="0">
      <selection activeCell="B22" sqref="B22:J22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30" customWidth="1"/>
    <col min="9" max="9" width="17" style="5" customWidth="1"/>
    <col min="10" max="10" width="13.69921875" customWidth="1"/>
  </cols>
  <sheetData>
    <row r="1" spans="1:10" ht="18" thickBot="1"/>
    <row r="2" spans="1:10" ht="45.6" customHeight="1" thickBot="1">
      <c r="A2" s="28" t="s">
        <v>0</v>
      </c>
      <c r="B2" s="27" t="s">
        <v>50</v>
      </c>
      <c r="C2" s="28" t="s">
        <v>1</v>
      </c>
      <c r="D2" s="35" t="s">
        <v>51</v>
      </c>
      <c r="E2" s="36"/>
      <c r="F2" s="18" t="s">
        <v>14</v>
      </c>
      <c r="G2" s="37" t="s">
        <v>38</v>
      </c>
      <c r="H2" s="38"/>
      <c r="I2" s="29" t="s">
        <v>15</v>
      </c>
      <c r="J2" s="18">
        <v>4</v>
      </c>
    </row>
    <row r="3" spans="1:10" ht="4.5" customHeight="1">
      <c r="A3" s="1"/>
      <c r="B3" s="1"/>
      <c r="C3" s="1"/>
      <c r="D3" s="1"/>
      <c r="E3" s="4"/>
      <c r="F3" s="6"/>
      <c r="G3" s="6"/>
      <c r="H3" s="31"/>
      <c r="I3" s="4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32" t="s">
        <v>13</v>
      </c>
      <c r="I4" s="3" t="s">
        <v>6</v>
      </c>
      <c r="J4" s="10" t="s">
        <v>4</v>
      </c>
    </row>
    <row r="5" spans="1:10">
      <c r="A5" s="8">
        <v>44865</v>
      </c>
      <c r="B5" s="82" t="s">
        <v>33</v>
      </c>
      <c r="C5" s="9" t="s">
        <v>45</v>
      </c>
      <c r="D5" s="12">
        <v>1</v>
      </c>
      <c r="E5" s="13">
        <v>13.34</v>
      </c>
      <c r="F5" s="14">
        <v>2.2200000000000002</v>
      </c>
      <c r="G5" s="14"/>
      <c r="H5" s="33">
        <v>20</v>
      </c>
      <c r="I5" s="13">
        <v>2.2999999999999998</v>
      </c>
      <c r="J5" s="15">
        <f>F5/I5</f>
        <v>0.96521739130434803</v>
      </c>
    </row>
    <row r="6" spans="1:10">
      <c r="A6" s="8">
        <v>44865</v>
      </c>
      <c r="B6" s="82" t="s">
        <v>33</v>
      </c>
      <c r="C6" s="9" t="s">
        <v>45</v>
      </c>
      <c r="D6" s="12">
        <v>2</v>
      </c>
      <c r="E6" s="13">
        <v>13.44</v>
      </c>
      <c r="F6" s="14">
        <v>2.27</v>
      </c>
      <c r="G6" s="14"/>
      <c r="H6" s="33">
        <v>20</v>
      </c>
      <c r="I6" s="13">
        <v>2.2999999999999998</v>
      </c>
      <c r="J6" s="15">
        <f t="shared" ref="J6:J8" si="0">F6/I6</f>
        <v>0.98695652173913051</v>
      </c>
    </row>
    <row r="7" spans="1:10">
      <c r="A7" s="8">
        <v>44865</v>
      </c>
      <c r="B7" s="82" t="s">
        <v>33</v>
      </c>
      <c r="C7" s="9" t="s">
        <v>45</v>
      </c>
      <c r="D7" s="12">
        <v>3</v>
      </c>
      <c r="E7" s="13">
        <v>13.61</v>
      </c>
      <c r="F7" s="14">
        <v>2.23</v>
      </c>
      <c r="G7" s="14"/>
      <c r="H7" s="33">
        <v>20</v>
      </c>
      <c r="I7" s="13">
        <v>2.2999999999999998</v>
      </c>
      <c r="J7" s="15">
        <f t="shared" si="0"/>
        <v>0.96956521739130441</v>
      </c>
    </row>
    <row r="8" spans="1:10">
      <c r="A8" s="8">
        <v>44865</v>
      </c>
      <c r="B8" s="82" t="s">
        <v>33</v>
      </c>
      <c r="C8" s="9" t="s">
        <v>45</v>
      </c>
      <c r="D8" s="12">
        <v>4</v>
      </c>
      <c r="E8" s="13">
        <v>13.43</v>
      </c>
      <c r="F8" s="14">
        <v>2.17</v>
      </c>
      <c r="G8" s="14"/>
      <c r="H8" s="33">
        <v>20</v>
      </c>
      <c r="I8" s="13">
        <v>2.2999999999999998</v>
      </c>
      <c r="J8" s="15">
        <f t="shared" si="0"/>
        <v>0.94347826086956521</v>
      </c>
    </row>
    <row r="9" spans="1:10" ht="7.8" customHeight="1">
      <c r="A9" s="20"/>
      <c r="B9" s="21"/>
      <c r="C9" s="21"/>
      <c r="D9" s="22"/>
      <c r="E9" s="23"/>
      <c r="F9" s="24"/>
      <c r="G9" s="24"/>
      <c r="H9" s="34"/>
      <c r="I9" s="23"/>
      <c r="J9" s="25"/>
    </row>
    <row r="10" spans="1:10" ht="69.599999999999994" customHeight="1">
      <c r="A10" s="8" t="s">
        <v>16</v>
      </c>
      <c r="B10" s="39"/>
      <c r="C10" s="40"/>
      <c r="D10" s="40"/>
      <c r="E10" s="41"/>
      <c r="F10" s="26" t="s">
        <v>17</v>
      </c>
      <c r="G10" s="42"/>
      <c r="H10" s="43"/>
      <c r="I10" s="43"/>
      <c r="J10" s="44"/>
    </row>
    <row r="11" spans="1:10" ht="7.8" customHeight="1"/>
    <row r="12" spans="1:10" ht="172.2" customHeight="1">
      <c r="A12" s="26" t="s">
        <v>10</v>
      </c>
      <c r="B12" s="45"/>
      <c r="C12" s="46"/>
      <c r="D12" s="46"/>
      <c r="E12" s="47"/>
      <c r="F12" s="26" t="s">
        <v>11</v>
      </c>
      <c r="G12" s="48"/>
      <c r="H12" s="49"/>
      <c r="I12" s="49"/>
      <c r="J12" s="50"/>
    </row>
    <row r="14" spans="1:10" s="60" customFormat="1" ht="32.4" customHeight="1">
      <c r="A14" s="51" t="s">
        <v>19</v>
      </c>
      <c r="B14" s="52">
        <v>2019.01</v>
      </c>
      <c r="C14" s="53"/>
      <c r="D14" s="53"/>
      <c r="E14" s="54"/>
      <c r="F14" s="55" t="s">
        <v>20</v>
      </c>
      <c r="G14" s="56" t="s">
        <v>21</v>
      </c>
      <c r="H14" s="57" t="s">
        <v>22</v>
      </c>
      <c r="I14" s="58"/>
      <c r="J14" s="59"/>
    </row>
    <row r="15" spans="1:10" s="60" customFormat="1" ht="31.2" customHeight="1">
      <c r="A15" s="61"/>
      <c r="B15" s="62"/>
      <c r="C15" s="63"/>
      <c r="D15" s="63"/>
      <c r="E15" s="64"/>
      <c r="F15" s="65"/>
      <c r="G15" s="56" t="s">
        <v>23</v>
      </c>
      <c r="H15" s="57" t="s">
        <v>22</v>
      </c>
      <c r="I15" s="58"/>
      <c r="J15" s="59"/>
    </row>
    <row r="16" spans="1:10" s="60" customFormat="1" ht="32.4" customHeight="1">
      <c r="A16" s="66" t="s">
        <v>24</v>
      </c>
      <c r="B16" s="67" t="s">
        <v>62</v>
      </c>
      <c r="C16" s="68"/>
      <c r="D16" s="68"/>
      <c r="E16" s="68"/>
      <c r="F16" s="65"/>
      <c r="G16" s="56" t="s">
        <v>25</v>
      </c>
      <c r="H16" s="57" t="s">
        <v>22</v>
      </c>
      <c r="I16" s="58"/>
      <c r="J16" s="59"/>
    </row>
    <row r="17" spans="1:10" s="60" customFormat="1" ht="30.6" customHeight="1">
      <c r="A17" s="69"/>
      <c r="B17" s="68"/>
      <c r="C17" s="68"/>
      <c r="D17" s="68"/>
      <c r="E17" s="68"/>
      <c r="F17" s="65"/>
      <c r="G17" s="56" t="s">
        <v>26</v>
      </c>
      <c r="H17" s="57" t="s">
        <v>22</v>
      </c>
      <c r="I17" s="58"/>
      <c r="J17" s="59"/>
    </row>
    <row r="18" spans="1:10" s="60" customFormat="1" ht="28.8" customHeight="1">
      <c r="A18" s="69"/>
      <c r="B18" s="68"/>
      <c r="C18" s="68"/>
      <c r="D18" s="68"/>
      <c r="E18" s="68"/>
      <c r="F18" s="65"/>
      <c r="G18" s="56" t="s">
        <v>27</v>
      </c>
      <c r="H18" s="57" t="s">
        <v>22</v>
      </c>
      <c r="I18" s="58"/>
      <c r="J18" s="59"/>
    </row>
    <row r="19" spans="1:10" s="60" customFormat="1" ht="34.200000000000003" customHeight="1">
      <c r="A19" s="70" t="s">
        <v>28</v>
      </c>
      <c r="B19" s="71" t="s">
        <v>63</v>
      </c>
      <c r="C19" s="72"/>
      <c r="D19" s="72"/>
      <c r="E19" s="73"/>
      <c r="F19" s="65"/>
      <c r="G19" s="56" t="s">
        <v>29</v>
      </c>
      <c r="H19" s="57" t="s">
        <v>22</v>
      </c>
      <c r="I19" s="46"/>
      <c r="J19" s="47"/>
    </row>
    <row r="20" spans="1:10" s="60" customFormat="1" ht="34.200000000000003" customHeight="1">
      <c r="A20" s="74"/>
      <c r="B20" s="75"/>
      <c r="C20" s="76"/>
      <c r="D20" s="76"/>
      <c r="E20" s="77"/>
      <c r="F20" s="65"/>
      <c r="G20" s="56" t="s">
        <v>30</v>
      </c>
      <c r="H20" s="57" t="s">
        <v>22</v>
      </c>
      <c r="I20" s="46"/>
      <c r="J20" s="47"/>
    </row>
    <row r="21" spans="1:10" s="60" customFormat="1" ht="36" customHeight="1">
      <c r="A21" s="61"/>
      <c r="B21" s="78"/>
      <c r="C21" s="79"/>
      <c r="D21" s="79"/>
      <c r="E21" s="80"/>
      <c r="F21" s="81"/>
      <c r="G21" s="56" t="s">
        <v>31</v>
      </c>
      <c r="H21" s="57" t="s">
        <v>32</v>
      </c>
      <c r="I21" s="58"/>
      <c r="J21" s="59"/>
    </row>
    <row r="22" spans="1:10" s="60" customFormat="1" ht="126.6" customHeight="1">
      <c r="A22" s="83" t="s">
        <v>66</v>
      </c>
      <c r="B22" s="84"/>
      <c r="C22" s="85"/>
      <c r="D22" s="85"/>
      <c r="E22" s="85"/>
      <c r="F22" s="46"/>
      <c r="G22" s="46"/>
      <c r="H22" s="46"/>
      <c r="I22" s="46"/>
      <c r="J22" s="47"/>
    </row>
  </sheetData>
  <autoFilter ref="A4:J8"/>
  <mergeCells count="22">
    <mergeCell ref="A19:A21"/>
    <mergeCell ref="B19:E21"/>
    <mergeCell ref="H19:J19"/>
    <mergeCell ref="H20:J20"/>
    <mergeCell ref="H21:J21"/>
    <mergeCell ref="B22:J22"/>
    <mergeCell ref="A14:A15"/>
    <mergeCell ref="B14:E15"/>
    <mergeCell ref="F14:F21"/>
    <mergeCell ref="H14:J14"/>
    <mergeCell ref="H15:J15"/>
    <mergeCell ref="A16:A18"/>
    <mergeCell ref="B16:E18"/>
    <mergeCell ref="H16:J16"/>
    <mergeCell ref="H17:J17"/>
    <mergeCell ref="H18:J18"/>
    <mergeCell ref="D2:E2"/>
    <mergeCell ref="G2:H2"/>
    <mergeCell ref="B10:E10"/>
    <mergeCell ref="G10:J10"/>
    <mergeCell ref="B12:E12"/>
    <mergeCell ref="G12:J12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owerPoint.Show.12" dvAspect="DVASPECT_ICON" link="[6]!''''" oleUpdate="OLEUPDATE_ONCALL" shapeId="6145">
          <objectPr defaultSize="0" dde="1" r:id="rId4">
            <anchor moveWithCells="1">
              <from>
                <xdr:col>5</xdr:col>
                <xdr:colOff>15240</xdr:colOff>
                <xdr:row>21</xdr:row>
                <xdr:rowOff>464820</xdr:rowOff>
              </from>
              <to>
                <xdr:col>5</xdr:col>
                <xdr:colOff>929640</xdr:colOff>
                <xdr:row>21</xdr:row>
                <xdr:rowOff>1150620</xdr:rowOff>
              </to>
            </anchor>
          </objectPr>
        </oleObject>
      </mc:Choice>
      <mc:Fallback>
        <oleObject progId="PowerPoint.Show.12" dvAspect="DVASPECT_ICON" link="[6]!''''" oleUpdate="OLEUPDATE_ONCALL" shapeId="6145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UPS302</vt:lpstr>
      <vt:lpstr>부전기실 충전반</vt:lpstr>
      <vt:lpstr>주전기실 충전반</vt:lpstr>
      <vt:lpstr>주전기실 발전기</vt:lpstr>
      <vt:lpstr>주전기실 소방중계기</vt:lpstr>
      <vt:lpstr>소방엔진펌브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2022-11-02T00:49:05Z</dcterms:modified>
</cp:coreProperties>
</file>