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9월\"/>
    </mc:Choice>
  </mc:AlternateContent>
  <bookViews>
    <workbookView xWindow="0" yWindow="0" windowWidth="28800" windowHeight="1293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<sst xmlns="http://schemas.openxmlformats.org/spreadsheetml/2006/main" count="36" uniqueCount="33">
  <si>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</si>
  <si>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</si>
  <si>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</si>
  <si>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</si>
  <si>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</si>
  <si>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</si>
  <si>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</si>
  <si>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</si>
  <si>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</si>
  <si>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</si>
  <si>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</si>
  <si>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</si>
  <si>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</si>
  <si>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</si>
  <si>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</si>
  <si>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</si>
  <si>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</si>
  <si>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</si>
  <si>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</si>
  <si>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</si>
  <si>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</si>
  <si>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</si>
  <si>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</si>
  <si>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</si>
  <si>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</si>
  <si>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</si>
  <si>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9   .  9     )</t>
    <phoneticPr fontId="1" type="noConversion"/>
  </si>
  <si>
    <t>사용시간저하</t>
    <phoneticPr fontId="1" type="noConversion"/>
  </si>
  <si>
    <t>대한파카라이징</t>
    <phoneticPr fontId="1" type="noConversion"/>
  </si>
  <si>
    <t>최이호 과장님</t>
    <phoneticPr fontId="1" type="noConversion"/>
  </si>
  <si>
    <t>010-4765-0656</t>
    <phoneticPr fontId="1" type="noConversion"/>
  </si>
  <si>
    <t>2023.12.28-M003</t>
    <phoneticPr fontId="1" type="noConversion"/>
  </si>
  <si>
    <t>VCDH 580M-PIJ01740RM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</si>
</sst>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560135</xdr:colOff>
      <xdr:row>25</xdr:row>
      <xdr:rowOff>44822</xdr:rowOff>
    </xdr:from>
    <xdr:to>
      <xdr:col>4</xdr:col>
      <xdr:colOff>582706</xdr:colOff>
      <xdr:row>36</xdr:row>
      <xdr:rowOff>71717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24B1977-CD6B-402F-ACC4-AEF347B5FB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65" t="4706" r="11110" b="11259"/>
        <a:stretch/>
      </xdr:blipFill>
      <xdr:spPr>
        <a:xfrm rot="16200000">
          <a:off x="1351350" y="6873607"/>
          <a:ext cx="2097742" cy="3680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27</v>
      </c>
      <c r="C2" s="51"/>
      <c r="D2" s="52"/>
      <c r="E2" s="52"/>
      <c r="F2" s="3" t="s">
        <v>13</v>
      </c>
      <c r="G2" s="53">
        <v>50.45</v>
      </c>
      <c r="H2" s="54"/>
      <c r="I2" s="55"/>
      <c r="J2" s="56"/>
    </row>
    <row r="3" spans="1:13" ht="23.4" customHeight="1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29</v>
      </c>
      <c r="C4" s="44"/>
      <c r="D4" s="44"/>
      <c r="E4" s="45"/>
      <c r="F4" s="5" t="s">
        <v>14</v>
      </c>
      <c r="G4" s="46" t="s">
        <v>30</v>
      </c>
      <c r="H4" s="47"/>
      <c r="I4" s="48"/>
      <c r="J4" s="49"/>
    </row>
    <row r="5" spans="1:13" ht="23.4" customHeight="1">
      <c r="A5" s="4" t="s">
        <v>2</v>
      </c>
      <c r="B5" s="64" t="s">
        <v>32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31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/>
      <c r="C7" s="75"/>
      <c r="D7" s="76"/>
      <c r="E7" s="76"/>
      <c r="F7" s="6" t="s">
        <v>25</v>
      </c>
      <c r="G7" s="77"/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2.15</v>
      </c>
    </row>
    <row r="11" spans="1:13" ht="27" customHeight="1" thickTop="1">
      <c r="A11" s="19">
        <v>1</v>
      </c>
      <c r="B11" s="20">
        <v>2.1</v>
      </c>
      <c r="C11" s="21">
        <v>1.2310000000000001</v>
      </c>
      <c r="D11" s="21">
        <f>$C11+0.0007*($E11-25)</f>
        <v>1.2359</v>
      </c>
      <c r="E11" s="22">
        <v>32</v>
      </c>
      <c r="F11" s="23">
        <v>13</v>
      </c>
      <c r="G11" s="20">
        <v>2.13</v>
      </c>
      <c r="H11" s="21">
        <v>1.2509999999999999</v>
      </c>
      <c r="I11" s="21">
        <f>$H11+0.0007*($J11-25)</f>
        <v>1.2558999999999998</v>
      </c>
      <c r="J11" s="24">
        <v>32</v>
      </c>
      <c r="L11" s="17" t="s">
        <v>20</v>
      </c>
      <c r="M11" s="18">
        <f>MIN(B11:B22,G11:G22)</f>
        <v>1.91</v>
      </c>
    </row>
    <row r="12" spans="1:13" ht="27" customHeight="1">
      <c r="A12" s="25">
        <v>2</v>
      </c>
      <c r="B12" s="20">
        <v>2.0499999999999998</v>
      </c>
      <c r="C12" s="21">
        <v>1.18</v>
      </c>
      <c r="D12" s="21">
        <f t="shared" ref="D12:D22" si="0">$C12+0.0007*($E12-25)</f>
        <v>1.1848999999999998</v>
      </c>
      <c r="E12" s="22">
        <v>32</v>
      </c>
      <c r="F12" s="26">
        <v>14</v>
      </c>
      <c r="G12" s="20">
        <v>2.14</v>
      </c>
      <c r="H12" s="21">
        <v>1.2629999999999999</v>
      </c>
      <c r="I12" s="21">
        <f t="shared" ref="I12:I22" si="1">$H12+0.0007*($J12-25)</f>
        <v>1.2678999999999998</v>
      </c>
      <c r="J12" s="24">
        <v>32</v>
      </c>
      <c r="L12" s="17" t="s">
        <v>21</v>
      </c>
      <c r="M12" s="27">
        <f>MAX(D11:D22,I11:I22)</f>
        <v>1.2808999999999999</v>
      </c>
    </row>
    <row r="13" spans="1:13" ht="27" customHeight="1">
      <c r="A13" s="25">
        <v>3</v>
      </c>
      <c r="B13" s="20">
        <v>1.91</v>
      </c>
      <c r="C13" s="21">
        <v>1.0349999999999999</v>
      </c>
      <c r="D13" s="21">
        <f t="shared" si="0"/>
        <v>1.0406</v>
      </c>
      <c r="E13" s="22">
        <v>33</v>
      </c>
      <c r="F13" s="26">
        <v>15</v>
      </c>
      <c r="G13" s="20">
        <v>2.11</v>
      </c>
      <c r="H13" s="21">
        <v>1.2370000000000001</v>
      </c>
      <c r="I13" s="21">
        <f t="shared" si="1"/>
        <v>1.2419</v>
      </c>
      <c r="J13" s="24">
        <v>32</v>
      </c>
      <c r="L13" s="17" t="s">
        <v>22</v>
      </c>
      <c r="M13" s="27">
        <f>MIN(D11:D22,I11:I22)</f>
        <v>1.0406</v>
      </c>
    </row>
    <row r="14" spans="1:13" ht="27" customHeight="1">
      <c r="A14" s="25">
        <v>4</v>
      </c>
      <c r="B14" s="20">
        <v>1.99</v>
      </c>
      <c r="C14" s="21">
        <v>1.1100000000000001</v>
      </c>
      <c r="D14" s="21">
        <f t="shared" si="0"/>
        <v>1.1149</v>
      </c>
      <c r="E14" s="22">
        <v>32</v>
      </c>
      <c r="F14" s="26">
        <v>16</v>
      </c>
      <c r="G14" s="20">
        <v>2.11</v>
      </c>
      <c r="H14" s="21">
        <v>1.242</v>
      </c>
      <c r="I14" s="21">
        <f t="shared" si="1"/>
        <v>1.2468999999999999</v>
      </c>
      <c r="J14" s="24">
        <v>32</v>
      </c>
      <c r="L14" s="17" t="s">
        <v>23</v>
      </c>
      <c r="M14" s="1">
        <f>MAX(E11:E22,J11:J22)</f>
        <v>33</v>
      </c>
    </row>
    <row r="15" spans="1:13" ht="27" customHeight="1">
      <c r="A15" s="25">
        <v>5</v>
      </c>
      <c r="B15" s="20">
        <v>2.12</v>
      </c>
      <c r="C15" s="21">
        <v>1.25</v>
      </c>
      <c r="D15" s="21">
        <f t="shared" si="0"/>
        <v>1.2556</v>
      </c>
      <c r="E15" s="22">
        <v>33</v>
      </c>
      <c r="F15" s="26">
        <v>17</v>
      </c>
      <c r="G15" s="20">
        <v>2.12</v>
      </c>
      <c r="H15" s="21">
        <v>1.248</v>
      </c>
      <c r="I15" s="21">
        <f t="shared" si="1"/>
        <v>1.2528999999999999</v>
      </c>
      <c r="J15" s="24">
        <v>32</v>
      </c>
      <c r="L15" s="17" t="s">
        <v>24</v>
      </c>
      <c r="M15" s="1">
        <f>MIN(E11:E22,J11:J22)</f>
        <v>32</v>
      </c>
    </row>
    <row r="16" spans="1:13" ht="27" customHeight="1">
      <c r="A16" s="25">
        <v>6</v>
      </c>
      <c r="B16" s="20">
        <v>2.13</v>
      </c>
      <c r="C16" s="21">
        <v>1.2569999999999999</v>
      </c>
      <c r="D16" s="21">
        <f t="shared" si="0"/>
        <v>1.2618999999999998</v>
      </c>
      <c r="E16" s="22">
        <v>32</v>
      </c>
      <c r="F16" s="26">
        <v>18</v>
      </c>
      <c r="G16" s="20">
        <v>2.12</v>
      </c>
      <c r="H16" s="21">
        <v>1.2470000000000001</v>
      </c>
      <c r="I16" s="21">
        <f t="shared" si="1"/>
        <v>1.2519</v>
      </c>
      <c r="J16" s="24">
        <v>32</v>
      </c>
      <c r="L16" s="28"/>
    </row>
    <row r="17" spans="1:12" ht="27" customHeight="1">
      <c r="A17" s="25">
        <v>7</v>
      </c>
      <c r="B17" s="20">
        <v>2.11</v>
      </c>
      <c r="C17" s="21">
        <v>1.214</v>
      </c>
      <c r="D17" s="21">
        <f>$C17+0.0007*($E17-25)</f>
        <v>1.2188999999999999</v>
      </c>
      <c r="E17" s="22">
        <v>32</v>
      </c>
      <c r="F17" s="26">
        <v>19</v>
      </c>
      <c r="G17" s="20">
        <v>2.11</v>
      </c>
      <c r="H17" s="21">
        <v>1.2350000000000001</v>
      </c>
      <c r="I17" s="21">
        <f t="shared" si="1"/>
        <v>1.2399</v>
      </c>
      <c r="J17" s="24">
        <v>32</v>
      </c>
      <c r="L17" s="28"/>
    </row>
    <row r="18" spans="1:12" ht="27" customHeight="1">
      <c r="A18" s="25">
        <v>8</v>
      </c>
      <c r="B18" s="20">
        <v>2.12</v>
      </c>
      <c r="C18" s="21">
        <v>1.244</v>
      </c>
      <c r="D18" s="21">
        <f t="shared" si="0"/>
        <v>1.2488999999999999</v>
      </c>
      <c r="E18" s="22">
        <v>32</v>
      </c>
      <c r="F18" s="26">
        <v>20</v>
      </c>
      <c r="G18" s="20">
        <v>2.11</v>
      </c>
      <c r="H18" s="21">
        <v>1.242</v>
      </c>
      <c r="I18" s="21">
        <f t="shared" si="1"/>
        <v>1.2468999999999999</v>
      </c>
      <c r="J18" s="24">
        <v>32</v>
      </c>
      <c r="L18" s="28"/>
    </row>
    <row r="19" spans="1:12" ht="27" customHeight="1">
      <c r="A19" s="25">
        <v>9</v>
      </c>
      <c r="B19" s="20">
        <v>2.11</v>
      </c>
      <c r="C19" s="21">
        <v>1.2370000000000001</v>
      </c>
      <c r="D19" s="21">
        <f t="shared" si="0"/>
        <v>1.2419</v>
      </c>
      <c r="E19" s="22">
        <v>32</v>
      </c>
      <c r="F19" s="26">
        <v>21</v>
      </c>
      <c r="G19" s="20">
        <v>2.12</v>
      </c>
      <c r="H19" s="21">
        <v>1.2549999999999999</v>
      </c>
      <c r="I19" s="21">
        <f t="shared" si="1"/>
        <v>1.2598999999999998</v>
      </c>
      <c r="J19" s="24">
        <v>32</v>
      </c>
      <c r="L19" s="28"/>
    </row>
    <row r="20" spans="1:12" ht="27" customHeight="1">
      <c r="A20" s="25">
        <v>10</v>
      </c>
      <c r="B20" s="20">
        <v>2.14</v>
      </c>
      <c r="C20" s="21">
        <v>1.27</v>
      </c>
      <c r="D20" s="21">
        <f t="shared" si="0"/>
        <v>1.2748999999999999</v>
      </c>
      <c r="E20" s="22">
        <v>32</v>
      </c>
      <c r="F20" s="26">
        <v>22</v>
      </c>
      <c r="G20" s="20">
        <v>2.0699999999999998</v>
      </c>
      <c r="H20" s="21">
        <v>1.2</v>
      </c>
      <c r="I20" s="21">
        <f t="shared" si="1"/>
        <v>1.2048999999999999</v>
      </c>
      <c r="J20" s="24">
        <v>32</v>
      </c>
      <c r="L20" s="28"/>
    </row>
    <row r="21" spans="1:12" ht="27" customHeight="1">
      <c r="A21" s="25">
        <v>11</v>
      </c>
      <c r="B21" s="20">
        <v>2.15</v>
      </c>
      <c r="C21" s="21">
        <v>1.276</v>
      </c>
      <c r="D21" s="21">
        <f t="shared" si="0"/>
        <v>1.2808999999999999</v>
      </c>
      <c r="E21" s="22">
        <v>32</v>
      </c>
      <c r="F21" s="26">
        <v>23</v>
      </c>
      <c r="G21" s="20">
        <v>2.1</v>
      </c>
      <c r="H21" s="21">
        <v>1.23</v>
      </c>
      <c r="I21" s="21">
        <f t="shared" si="1"/>
        <v>1.2348999999999999</v>
      </c>
      <c r="J21" s="24">
        <v>32</v>
      </c>
      <c r="L21" s="28"/>
    </row>
    <row r="22" spans="1:12" ht="27" customHeight="1" thickBot="1">
      <c r="A22" s="29">
        <v>12</v>
      </c>
      <c r="B22" s="30">
        <v>2.13</v>
      </c>
      <c r="C22" s="31">
        <v>1.252</v>
      </c>
      <c r="D22" s="31">
        <f t="shared" si="0"/>
        <v>1.2568999999999999</v>
      </c>
      <c r="E22" s="32">
        <v>32</v>
      </c>
      <c r="F22" s="33">
        <v>24</v>
      </c>
      <c r="G22" s="30">
        <v>2.11</v>
      </c>
      <c r="H22" s="31">
        <v>1.238</v>
      </c>
      <c r="I22" s="31">
        <f t="shared" si="1"/>
        <v>1.2428999999999999</v>
      </c>
      <c r="J22" s="34">
        <v>32</v>
      </c>
      <c r="L22" s="28"/>
    </row>
    <row r="23" spans="1:12" ht="16.8">
      <c r="E23" s="36">
        <f>SUM(E11:E22)</f>
        <v>386</v>
      </c>
      <c r="G23" s="37">
        <f>+H23/24</f>
        <v>32.083333333333336</v>
      </c>
      <c r="H23" s="38">
        <f>+J23+E23</f>
        <v>770</v>
      </c>
      <c r="J23" s="38">
        <f>SUM(J11:J22)</f>
        <v>384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2024-09-10T23:23:54Z</dcterms:modified>
</cp:coreProperties>
</file>